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H195" i="1"/>
  <c r="I195" i="1"/>
  <c r="L176" i="1"/>
  <c r="F176" i="1"/>
  <c r="J176" i="1"/>
  <c r="I176" i="1"/>
  <c r="H176" i="1"/>
  <c r="G176" i="1"/>
  <c r="L157" i="1"/>
  <c r="J157" i="1"/>
  <c r="F157" i="1"/>
  <c r="I157" i="1"/>
  <c r="H157" i="1"/>
  <c r="G157" i="1"/>
  <c r="H138" i="1"/>
  <c r="I138" i="1"/>
  <c r="L138" i="1"/>
  <c r="J138" i="1"/>
  <c r="G138" i="1"/>
  <c r="F138" i="1"/>
  <c r="J119" i="1"/>
  <c r="I119" i="1"/>
  <c r="H119" i="1"/>
  <c r="L119" i="1"/>
  <c r="G119" i="1"/>
  <c r="F119" i="1"/>
  <c r="G100" i="1"/>
  <c r="I100" i="1"/>
  <c r="H100" i="1"/>
  <c r="F100" i="1"/>
  <c r="L100" i="1"/>
  <c r="J100" i="1"/>
  <c r="J81" i="1"/>
  <c r="F81" i="1"/>
  <c r="L81" i="1"/>
  <c r="I81" i="1"/>
  <c r="H81" i="1"/>
  <c r="G81" i="1"/>
  <c r="L62" i="1"/>
  <c r="J62" i="1"/>
  <c r="I62" i="1"/>
  <c r="H62" i="1"/>
  <c r="G62" i="1"/>
  <c r="F62" i="1"/>
  <c r="G43" i="1"/>
  <c r="F43" i="1"/>
  <c r="J43" i="1"/>
  <c r="L43" i="1"/>
  <c r="I43" i="1"/>
  <c r="H43" i="1"/>
  <c r="F24" i="1"/>
  <c r="L24" i="1"/>
  <c r="H24" i="1"/>
  <c r="J24" i="1"/>
  <c r="I24" i="1"/>
  <c r="G24" i="1"/>
  <c r="G195" i="1"/>
  <c r="J195" i="1"/>
  <c r="F196" i="1" l="1"/>
  <c r="L196" i="1"/>
  <c r="I196" i="1"/>
  <c r="H196" i="1"/>
  <c r="J196" i="1"/>
  <c r="G196" i="1"/>
</calcChain>
</file>

<file path=xl/sharedStrings.xml><?xml version="1.0" encoding="utf-8"?>
<sst xmlns="http://schemas.openxmlformats.org/spreadsheetml/2006/main" count="351" uniqueCount="135">
  <si>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</si>
  <si>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</si>
  <si>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</si>
  <si>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</si>
  <si>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</si>
  <si>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</si>
  <si>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</si>
  <si>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</si>
  <si>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</si>
  <si>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</si>
  <si>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</si>
  <si>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</si>
  <si>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</si>
  <si>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</si>
  <si>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</si>
  <si>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</si>
  <si>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</si>
  <si>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</si>
  <si>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</si>
  <si>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</si>
  <si>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</si>
  <si>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</si>
  <si>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</si>
  <si>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</si>
  <si>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</si>
  <si>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</si>
  <si>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</si>
  <si>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</si>
  <si>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</si>
  <si>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</si>
  <si>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</si>
  <si>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</si>
  <si>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</si>
  <si>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</si>
  <si>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</si>
  <si>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</si>
  <si>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</si>
  <si>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</si>
  <si>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</si>
  <si>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Теньковская СШ</t>
  </si>
  <si>
    <t>Сазонова Т.А.</t>
  </si>
  <si>
    <t>Каша "Дружба"</t>
  </si>
  <si>
    <t>54-16к</t>
  </si>
  <si>
    <t xml:space="preserve">Чай с сахаром </t>
  </si>
  <si>
    <t>хлеб пшеничный</t>
  </si>
  <si>
    <t>пром.</t>
  </si>
  <si>
    <t>сыр</t>
  </si>
  <si>
    <t>сыр твёрдых сортов в нарезке</t>
  </si>
  <si>
    <t>54-1з</t>
  </si>
  <si>
    <t>овощная нарезка</t>
  </si>
  <si>
    <t>суп-лапша домашняя</t>
  </si>
  <si>
    <t>биточки"детские" тушёные с овощами</t>
  </si>
  <si>
    <t>268-У</t>
  </si>
  <si>
    <t>каша гречневая рассыпчатая</t>
  </si>
  <si>
    <t>302-У</t>
  </si>
  <si>
    <t>компот из фруктовой ягодной смеси</t>
  </si>
  <si>
    <t>343-У</t>
  </si>
  <si>
    <t xml:space="preserve">хлеб пшеничный </t>
  </si>
  <si>
    <t>Пром</t>
  </si>
  <si>
    <t>каша пшённая молочная с маслом сливочным</t>
  </si>
  <si>
    <t>2,47-У</t>
  </si>
  <si>
    <t xml:space="preserve">чай с сахаром </t>
  </si>
  <si>
    <t>нарезка овощная "Ассорти"</t>
  </si>
  <si>
    <t>борщ со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</si>
  <si>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</si>
  <si>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</si>
  <si>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</si>
  <si>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</si>
  <si>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</si>
  <si>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</si>
  <si>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 xml:space="preserve"> хеб пшеничный</t>
  </si>
  <si>
    <t>каша молочная манная с маслом сливочным</t>
  </si>
  <si>
    <t>чай с сахаром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</si>
  <si>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</si>
  <si>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</si>
  <si>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</si>
  <si>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</si>
  <si>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</si>
  <si>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макроны отварные</t>
  </si>
  <si>
    <t>54-1г</t>
  </si>
  <si>
    <t>компот из сухофруктов</t>
  </si>
  <si>
    <t>каша "Дружба"</t>
  </si>
  <si>
    <t xml:space="preserve">масло </t>
  </si>
  <si>
    <t>масло сливочное (порциями)</t>
  </si>
  <si>
    <t>53-19з</t>
  </si>
  <si>
    <t>овощи натуральные, порционно куккуруза</t>
  </si>
  <si>
    <t>суп овощной</t>
  </si>
  <si>
    <t>99-У</t>
  </si>
  <si>
    <t>тефтели "Детские" с овощами тушёными</t>
  </si>
  <si>
    <t>279-У</t>
  </si>
  <si>
    <t>картофельное пюре</t>
  </si>
  <si>
    <t>54-11г</t>
  </si>
  <si>
    <t>Директор</t>
  </si>
  <si>
    <t>пельмени "Детские" отварные с бульоном</t>
  </si>
  <si>
    <t>392,32-У</t>
  </si>
  <si>
    <t>котлеты рыбные запечённые под сметанно-луковым соусом</t>
  </si>
  <si>
    <t>234-У</t>
  </si>
  <si>
    <t>54-6г</t>
  </si>
  <si>
    <t>каша молочная рисовая со сливочным маслом</t>
  </si>
  <si>
    <t>салат из свеклы с маслом растительным</t>
  </si>
  <si>
    <t>щи из свежей капусты со сметаной</t>
  </si>
  <si>
    <t>54-1с</t>
  </si>
  <si>
    <t>крокеты "Детские"</t>
  </si>
  <si>
    <t>299-У</t>
  </si>
  <si>
    <t>макароны отварные</t>
  </si>
  <si>
    <t>компот из смеси сухофруктов</t>
  </si>
  <si>
    <t>свекольник</t>
  </si>
  <si>
    <t>81-У</t>
  </si>
  <si>
    <t>пельмени "Детские" отварные</t>
  </si>
  <si>
    <t>391-У</t>
  </si>
  <si>
    <t>соус сметанно-томатный</t>
  </si>
  <si>
    <t>чай чёрный с  лимоном</t>
  </si>
  <si>
    <t>заккска овощная</t>
  </si>
  <si>
    <t>0,05-У</t>
  </si>
  <si>
    <t>суп картофельный с горохом</t>
  </si>
  <si>
    <t>102-У</t>
  </si>
  <si>
    <t>нагетсы  "Детские"</t>
  </si>
  <si>
    <t>23-У</t>
  </si>
  <si>
    <t>рис с овощами</t>
  </si>
  <si>
    <t>54-26г</t>
  </si>
  <si>
    <t>чай черный с лимоном</t>
  </si>
  <si>
    <t>масло</t>
  </si>
  <si>
    <t>масло сливочное(порциями)</t>
  </si>
  <si>
    <t>яйцо отварное</t>
  </si>
  <si>
    <t>54-6о</t>
  </si>
  <si>
    <t>суп картофельный с макаронными изделями</t>
  </si>
  <si>
    <t>фрикадельки "Детские"</t>
  </si>
  <si>
    <t>ХЛЕБ ПШЕНИЧНЫЙ</t>
  </si>
  <si>
    <t>каша рисовая молочная со сливочным маслом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</si>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</sst>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92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42</v>
      </c>
      <c r="L6" s="40">
        <v>24.72</v>
      </c>
    </row>
    <row r="7" spans="1:12" ht="15" x14ac:dyDescent="0.25">
      <c r="A7" s="23"/>
      <c r="B7" s="15"/>
      <c r="C7" s="11"/>
      <c r="D7" s="6" t="s">
        <v>46</v>
      </c>
      <c r="E7" s="42" t="s">
        <v>47</v>
      </c>
      <c r="F7" s="43">
        <v>20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48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0.4</v>
      </c>
      <c r="H8" s="43">
        <v>0.1</v>
      </c>
      <c r="I8" s="43">
        <v>5.2</v>
      </c>
      <c r="J8" s="43">
        <v>23.3</v>
      </c>
      <c r="K8" s="44">
        <v>376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3.8</v>
      </c>
      <c r="H9" s="43">
        <v>0.4</v>
      </c>
      <c r="I9" s="43">
        <v>24.6</v>
      </c>
      <c r="J9" s="43">
        <v>117.2</v>
      </c>
      <c r="K9" s="44" t="s">
        <v>45</v>
      </c>
      <c r="L9" s="43">
        <v>3.22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12</v>
      </c>
      <c r="H13" s="19">
        <f t="shared" si="0"/>
        <v>10</v>
      </c>
      <c r="I13" s="19">
        <f t="shared" si="0"/>
        <v>56.2</v>
      </c>
      <c r="J13" s="19">
        <f t="shared" si="0"/>
        <v>362.1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13.39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27.73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44" t="s">
        <v>52</v>
      </c>
      <c r="L16" s="43">
        <v>34.47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54</v>
      </c>
      <c r="L17" s="43">
        <v>7.75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>
        <v>9.16</v>
      </c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58</v>
      </c>
      <c r="L19" s="43">
        <v>3.22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34.700000000000003</v>
      </c>
      <c r="H23" s="19">
        <f t="shared" si="2"/>
        <v>31.3</v>
      </c>
      <c r="I23" s="19">
        <f t="shared" si="2"/>
        <v>106.19999999999999</v>
      </c>
      <c r="J23" s="19">
        <f t="shared" si="2"/>
        <v>846.30000000000007</v>
      </c>
      <c r="K23" s="25"/>
      <c r="L23" s="19">
        <f t="shared" ref="L23" si="3">SUM(L14:L22)</f>
        <v>95.72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1230</v>
      </c>
      <c r="G24" s="32">
        <f t="shared" ref="G24:J24" si="4">G13+G23</f>
        <v>46.7</v>
      </c>
      <c r="H24" s="32">
        <f t="shared" si="4"/>
        <v>41.3</v>
      </c>
      <c r="I24" s="32">
        <f t="shared" si="4"/>
        <v>162.39999999999998</v>
      </c>
      <c r="J24" s="32">
        <f t="shared" si="4"/>
        <v>1208.4000000000001</v>
      </c>
      <c r="K24" s="32"/>
      <c r="L24" s="32">
        <f t="shared" ref="L24" si="5">L13+L23</f>
        <v>135.72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40">
        <v>7.1</v>
      </c>
      <c r="H25" s="40">
        <v>9.6999999999999993</v>
      </c>
      <c r="I25" s="40">
        <v>32.299999999999997</v>
      </c>
      <c r="J25" s="40">
        <v>245.5</v>
      </c>
      <c r="K25" s="41" t="s">
        <v>60</v>
      </c>
      <c r="L25" s="40">
        <v>34.72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0.4</v>
      </c>
      <c r="H27" s="43">
        <v>0.1</v>
      </c>
      <c r="I27" s="43">
        <v>15</v>
      </c>
      <c r="J27" s="43">
        <v>62.4</v>
      </c>
      <c r="K27" s="44">
        <v>430</v>
      </c>
      <c r="L27" s="43">
        <v>2.06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58</v>
      </c>
      <c r="L28" s="43">
        <v>3.22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11.3</v>
      </c>
      <c r="H32" s="19">
        <f t="shared" ref="H32" si="7">SUM(H25:H31)</f>
        <v>10.199999999999999</v>
      </c>
      <c r="I32" s="19">
        <f t="shared" ref="I32" si="8">SUM(I25:I31)</f>
        <v>71.900000000000006</v>
      </c>
      <c r="J32" s="19">
        <f t="shared" ref="J32:L32" si="9">SUM(J25:J31)</f>
        <v>425.09999999999997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16.649999999999999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64</v>
      </c>
      <c r="L34" s="43">
        <v>21.67</v>
      </c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66</v>
      </c>
      <c r="L35" s="43">
        <v>30.6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68</v>
      </c>
      <c r="L36" s="43">
        <v>15.02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8.56</v>
      </c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58</v>
      </c>
      <c r="L38" s="43">
        <v>3.22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30.1</v>
      </c>
      <c r="H42" s="19">
        <f t="shared" ref="H42" si="11">SUM(H33:H41)</f>
        <v>32.4</v>
      </c>
      <c r="I42" s="19">
        <f t="shared" ref="I42" si="12">SUM(I33:I41)</f>
        <v>115</v>
      </c>
      <c r="J42" s="19">
        <f t="shared" ref="J42:L42" si="13">SUM(J33:J41)</f>
        <v>872.30000000000007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41.400000000000006</v>
      </c>
      <c r="H43" s="32">
        <f t="shared" ref="H43" si="15">H32+H42</f>
        <v>42.599999999999994</v>
      </c>
      <c r="I43" s="32">
        <f t="shared" ref="I43" si="16">I32+I42</f>
        <v>186.9</v>
      </c>
      <c r="J43" s="32">
        <f t="shared" ref="J43:L43" si="17">J32+J42</f>
        <v>1297.4000000000001</v>
      </c>
      <c r="K43" s="32"/>
      <c r="L43" s="32">
        <f t="shared" si="17"/>
        <v>135.72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6.9</v>
      </c>
      <c r="H44" s="40">
        <v>6.9</v>
      </c>
      <c r="I44" s="40">
        <v>32.299999999999997</v>
      </c>
      <c r="J44" s="40">
        <v>219.1</v>
      </c>
      <c r="K44" s="41">
        <v>2.35</v>
      </c>
      <c r="L44" s="40">
        <v>24.72</v>
      </c>
    </row>
    <row r="45" spans="1:12" ht="15" x14ac:dyDescent="0.25">
      <c r="A45" s="23"/>
      <c r="B45" s="15"/>
      <c r="C45" s="11"/>
      <c r="D45" s="6" t="s">
        <v>46</v>
      </c>
      <c r="E45" s="42" t="s">
        <v>47</v>
      </c>
      <c r="F45" s="43">
        <v>20</v>
      </c>
      <c r="G45" s="43">
        <v>2.2999999999999998</v>
      </c>
      <c r="H45" s="43">
        <v>3</v>
      </c>
      <c r="I45" s="43">
        <v>0</v>
      </c>
      <c r="J45" s="43">
        <v>53.7</v>
      </c>
      <c r="K45" s="44" t="s">
        <v>48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0.4</v>
      </c>
      <c r="H46" s="43">
        <v>0.1</v>
      </c>
      <c r="I46" s="43">
        <v>15</v>
      </c>
      <c r="J46" s="43">
        <v>62.4</v>
      </c>
      <c r="K46" s="44">
        <v>430</v>
      </c>
      <c r="L46" s="43">
        <v>2.06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58</v>
      </c>
      <c r="L47" s="43">
        <v>3.22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13.399999999999999</v>
      </c>
      <c r="H51" s="19">
        <f t="shared" ref="H51" si="19">SUM(H44:H50)</f>
        <v>10.4</v>
      </c>
      <c r="I51" s="19">
        <f t="shared" ref="I51" si="20">SUM(I44:I50)</f>
        <v>71.900000000000006</v>
      </c>
      <c r="J51" s="19">
        <f t="shared" ref="J51:L51" si="21">SUM(J44:J50)</f>
        <v>452.4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9.6</v>
      </c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75</v>
      </c>
      <c r="L53" s="43">
        <v>26.69</v>
      </c>
    </row>
    <row r="54" spans="1:12" ht="15" x14ac:dyDescent="0.25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77</v>
      </c>
      <c r="L54" s="43">
        <v>20.83</v>
      </c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79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20.38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58</v>
      </c>
      <c r="L57" s="43">
        <v>3.22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26.7</v>
      </c>
      <c r="H61" s="19">
        <f t="shared" ref="H61" si="23">SUM(H52:H60)</f>
        <v>29.1</v>
      </c>
      <c r="I61" s="19">
        <f t="shared" ref="I61" si="24">SUM(I52:I60)</f>
        <v>107</v>
      </c>
      <c r="J61" s="19">
        <f t="shared" ref="J61:L61" si="25">SUM(J52:J60)</f>
        <v>796.5</v>
      </c>
      <c r="K61" s="25"/>
      <c r="L61" s="19">
        <f t="shared" si="25"/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1240</v>
      </c>
      <c r="G62" s="32">
        <f t="shared" ref="G62" si="26">G51+G61</f>
        <v>40.099999999999994</v>
      </c>
      <c r="H62" s="32">
        <f t="shared" ref="H62" si="27">H51+H61</f>
        <v>39.5</v>
      </c>
      <c r="I62" s="32">
        <f t="shared" ref="I62" si="28">I51+I61</f>
        <v>178.9</v>
      </c>
      <c r="J62" s="32">
        <f t="shared" ref="J62:L62" si="29">J51+J61</f>
        <v>1248.9000000000001</v>
      </c>
      <c r="K62" s="32"/>
      <c r="L62" s="32">
        <f t="shared" si="29"/>
        <v>135.72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220</v>
      </c>
      <c r="G63" s="40">
        <v>5.5</v>
      </c>
      <c r="H63" s="40">
        <v>6.5</v>
      </c>
      <c r="I63" s="40">
        <v>26.4</v>
      </c>
      <c r="J63" s="40">
        <v>185.8</v>
      </c>
      <c r="K63" s="41" t="s">
        <v>42</v>
      </c>
      <c r="L63" s="40">
        <v>24.72</v>
      </c>
    </row>
    <row r="64" spans="1:12" ht="15" x14ac:dyDescent="0.25">
      <c r="A64" s="23"/>
      <c r="B64" s="15"/>
      <c r="C64" s="11"/>
      <c r="D64" s="6" t="s">
        <v>82</v>
      </c>
      <c r="E64" s="42" t="s">
        <v>83</v>
      </c>
      <c r="F64" s="43">
        <v>10</v>
      </c>
      <c r="G64" s="43">
        <v>0.1</v>
      </c>
      <c r="H64" s="43">
        <v>7.3</v>
      </c>
      <c r="I64" s="43">
        <v>0.1</v>
      </c>
      <c r="J64" s="43">
        <v>66.099999999999994</v>
      </c>
      <c r="K64" s="44" t="s">
        <v>84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0.4</v>
      </c>
      <c r="H65" s="43">
        <v>0.1</v>
      </c>
      <c r="I65" s="43">
        <v>15</v>
      </c>
      <c r="J65" s="43">
        <v>62.4</v>
      </c>
      <c r="K65" s="44">
        <v>430</v>
      </c>
      <c r="L65" s="43">
        <v>2.06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58</v>
      </c>
      <c r="L66" s="43">
        <v>3.22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9.8000000000000007</v>
      </c>
      <c r="H70" s="19">
        <f t="shared" ref="H70" si="31">SUM(H63:H69)</f>
        <v>14.3</v>
      </c>
      <c r="I70" s="19">
        <f t="shared" ref="I70" si="32">SUM(I63:I69)</f>
        <v>66.099999999999994</v>
      </c>
      <c r="J70" s="19">
        <f t="shared" ref="J70:L70" si="33">SUM(J63:J69)</f>
        <v>431.5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10.07</v>
      </c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87</v>
      </c>
      <c r="L72" s="43">
        <v>12.7</v>
      </c>
    </row>
    <row r="73" spans="1:12" ht="15" x14ac:dyDescent="0.25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 t="s">
        <v>89</v>
      </c>
      <c r="L73" s="43">
        <v>35.25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91</v>
      </c>
      <c r="L74" s="43">
        <v>14.1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0.4</v>
      </c>
      <c r="H75" s="43">
        <v>0</v>
      </c>
      <c r="I75" s="43">
        <v>25.1</v>
      </c>
      <c r="J75" s="43">
        <v>102</v>
      </c>
      <c r="K75" s="44">
        <v>639</v>
      </c>
      <c r="L75" s="43">
        <v>20.38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58</v>
      </c>
      <c r="L76" s="43">
        <v>3.22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27.2</v>
      </c>
      <c r="H80" s="19">
        <f t="shared" ref="H80" si="35">SUM(H71:H79)</f>
        <v>28.900000000000002</v>
      </c>
      <c r="I80" s="19">
        <f t="shared" ref="I80" si="36">SUM(I71:I79)</f>
        <v>101.19999999999999</v>
      </c>
      <c r="J80" s="19">
        <f t="shared" ref="J80:L80" si="37">SUM(J71:J79)</f>
        <v>773.90000000000009</v>
      </c>
      <c r="K80" s="25"/>
      <c r="L80" s="19">
        <f t="shared" si="37"/>
        <v>95.719999999999985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37</v>
      </c>
      <c r="H81" s="32">
        <f t="shared" ref="H81" si="39">H70+H80</f>
        <v>43.2</v>
      </c>
      <c r="I81" s="32">
        <f t="shared" ref="I81" si="40">I70+I80</f>
        <v>167.29999999999998</v>
      </c>
      <c r="J81" s="32">
        <f t="shared" ref="J81:L81" si="41">J70+J80</f>
        <v>1205.4000000000001</v>
      </c>
      <c r="K81" s="32"/>
      <c r="L81" s="32">
        <f t="shared" si="41"/>
        <v>135.71999999999997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7.1</v>
      </c>
      <c r="H82" s="40">
        <v>9.6999999999999993</v>
      </c>
      <c r="I82" s="40">
        <v>32.299999999999997</v>
      </c>
      <c r="J82" s="40">
        <v>245.5</v>
      </c>
      <c r="K82" s="41" t="s">
        <v>60</v>
      </c>
      <c r="L82" s="40">
        <v>34.72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0.4</v>
      </c>
      <c r="H84" s="43">
        <v>0.1</v>
      </c>
      <c r="I84" s="43">
        <v>15</v>
      </c>
      <c r="J84" s="43">
        <v>62.4</v>
      </c>
      <c r="K84" s="44">
        <v>430</v>
      </c>
      <c r="L84" s="43">
        <v>2.06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58</v>
      </c>
      <c r="L85" s="43">
        <v>3.22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11.3</v>
      </c>
      <c r="H89" s="19">
        <f t="shared" ref="H89" si="43">SUM(H82:H88)</f>
        <v>10.199999999999999</v>
      </c>
      <c r="I89" s="19">
        <f t="shared" ref="I89" si="44">SUM(I82:I88)</f>
        <v>71.900000000000006</v>
      </c>
      <c r="J89" s="19">
        <f t="shared" ref="J89:L89" si="45">SUM(J82:J88)</f>
        <v>425.09999999999997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14.07</v>
      </c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94</v>
      </c>
      <c r="L91" s="43">
        <v>15.7</v>
      </c>
    </row>
    <row r="92" spans="1:12" ht="25.5" x14ac:dyDescent="0.25">
      <c r="A92" s="23"/>
      <c r="B92" s="15"/>
      <c r="C92" s="11"/>
      <c r="D92" s="7" t="s">
        <v>28</v>
      </c>
      <c r="E92" s="42" t="s">
        <v>95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96</v>
      </c>
      <c r="L92" s="43">
        <v>39.630000000000003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97</v>
      </c>
      <c r="L93" s="43">
        <v>14.1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56</v>
      </c>
      <c r="L94" s="43">
        <v>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58</v>
      </c>
      <c r="L95" s="43">
        <v>3.22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41.6</v>
      </c>
      <c r="H99" s="19">
        <f t="shared" ref="H99" si="47">SUM(H90:H98)</f>
        <v>34.9</v>
      </c>
      <c r="I99" s="19">
        <f t="shared" ref="I99" si="48">SUM(I90:I98)</f>
        <v>129.5</v>
      </c>
      <c r="J99" s="19">
        <f t="shared" ref="J99:L99" si="49">SUM(J90:J98)</f>
        <v>1000.3000000000001</v>
      </c>
      <c r="K99" s="25"/>
      <c r="L99" s="19">
        <f t="shared" si="49"/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52.900000000000006</v>
      </c>
      <c r="H100" s="32">
        <f t="shared" ref="H100" si="51">H89+H99</f>
        <v>45.099999999999994</v>
      </c>
      <c r="I100" s="32">
        <f t="shared" ref="I100" si="52">I89+I99</f>
        <v>201.4</v>
      </c>
      <c r="J100" s="32">
        <f t="shared" ref="J100:L100" si="53">J89+J99</f>
        <v>1425.4</v>
      </c>
      <c r="K100" s="32"/>
      <c r="L100" s="32">
        <f t="shared" si="53"/>
        <v>135.72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7.12</v>
      </c>
      <c r="H101" s="40">
        <v>11.68</v>
      </c>
      <c r="I101" s="40">
        <v>31.06</v>
      </c>
      <c r="J101" s="40">
        <v>257.63</v>
      </c>
      <c r="K101" s="41">
        <v>25</v>
      </c>
      <c r="L101" s="40">
        <v>34.72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0.4</v>
      </c>
      <c r="H103" s="43">
        <v>0.1</v>
      </c>
      <c r="I103" s="43">
        <v>15</v>
      </c>
      <c r="J103" s="43">
        <v>62.4</v>
      </c>
      <c r="K103" s="44">
        <v>430</v>
      </c>
      <c r="L103" s="43">
        <v>2.06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58</v>
      </c>
      <c r="L104" s="43">
        <v>3.22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11.32</v>
      </c>
      <c r="H108" s="19">
        <f t="shared" si="54"/>
        <v>12.18</v>
      </c>
      <c r="I108" s="19">
        <f t="shared" si="54"/>
        <v>70.66</v>
      </c>
      <c r="J108" s="19">
        <f t="shared" si="54"/>
        <v>437.22999999999996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101</v>
      </c>
      <c r="L110" s="43">
        <v>20.6</v>
      </c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103</v>
      </c>
      <c r="L111" s="43">
        <v>27.52</v>
      </c>
    </row>
    <row r="112" spans="1:12" ht="15" x14ac:dyDescent="0.25">
      <c r="A112" s="23"/>
      <c r="B112" s="15"/>
      <c r="C112" s="11"/>
      <c r="D112" s="7" t="s">
        <v>29</v>
      </c>
      <c r="E112" s="42" t="s">
        <v>104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79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42" t="s">
        <v>105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20.38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58</v>
      </c>
      <c r="L114" s="43">
        <v>3.22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34.4</v>
      </c>
      <c r="H118" s="19">
        <f t="shared" si="56"/>
        <v>30.299999999999997</v>
      </c>
      <c r="I118" s="19">
        <f t="shared" si="56"/>
        <v>111.29999999999998</v>
      </c>
      <c r="J118" s="19">
        <f t="shared" si="56"/>
        <v>856.20000000000016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45.72</v>
      </c>
      <c r="H119" s="32">
        <f t="shared" ref="H119" si="59">H108+H118</f>
        <v>42.48</v>
      </c>
      <c r="I119" s="32">
        <f t="shared" ref="I119" si="60">I108+I118</f>
        <v>181.95999999999998</v>
      </c>
      <c r="J119" s="32">
        <f t="shared" ref="J119:L119" si="61">J108+J118</f>
        <v>1293.43</v>
      </c>
      <c r="K119" s="32"/>
      <c r="L119" s="32">
        <f t="shared" si="61"/>
        <v>135.72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60</v>
      </c>
      <c r="L120" s="40">
        <v>24.72</v>
      </c>
    </row>
    <row r="121" spans="1:12" ht="15" x14ac:dyDescent="0.25">
      <c r="A121" s="14"/>
      <c r="B121" s="15"/>
      <c r="C121" s="11"/>
      <c r="D121" s="6" t="s">
        <v>46</v>
      </c>
      <c r="E121" s="42" t="s">
        <v>47</v>
      </c>
      <c r="F121" s="43">
        <v>20</v>
      </c>
      <c r="G121" s="43">
        <v>2.2999999999999998</v>
      </c>
      <c r="H121" s="43">
        <v>3</v>
      </c>
      <c r="I121" s="43">
        <v>0</v>
      </c>
      <c r="J121" s="43">
        <v>35.799999999999997</v>
      </c>
      <c r="K121" s="44" t="s">
        <v>48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0.4</v>
      </c>
      <c r="H122" s="43">
        <v>0.1</v>
      </c>
      <c r="I122" s="43">
        <v>15</v>
      </c>
      <c r="J122" s="43">
        <v>62.4</v>
      </c>
      <c r="K122" s="44">
        <v>430</v>
      </c>
      <c r="L122" s="43">
        <v>2.06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58</v>
      </c>
      <c r="L123" s="43">
        <v>3.22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13.599999999999998</v>
      </c>
      <c r="H127" s="19">
        <f t="shared" si="62"/>
        <v>13.2</v>
      </c>
      <c r="I127" s="19">
        <f t="shared" si="62"/>
        <v>71.900000000000006</v>
      </c>
      <c r="J127" s="19">
        <f t="shared" si="62"/>
        <v>460.9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60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15.39</v>
      </c>
    </row>
    <row r="129" spans="1:12" ht="15" x14ac:dyDescent="0.25">
      <c r="A129" s="14"/>
      <c r="B129" s="15"/>
      <c r="C129" s="11"/>
      <c r="D129" s="7" t="s">
        <v>27</v>
      </c>
      <c r="E129" s="42" t="s">
        <v>106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107</v>
      </c>
      <c r="L129" s="43">
        <v>28</v>
      </c>
    </row>
    <row r="130" spans="1:12" ht="15" x14ac:dyDescent="0.25">
      <c r="A130" s="14"/>
      <c r="B130" s="15"/>
      <c r="C130" s="11"/>
      <c r="D130" s="7" t="s">
        <v>28</v>
      </c>
      <c r="E130" s="42" t="s">
        <v>108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109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13.61</v>
      </c>
    </row>
    <row r="132" spans="1:12" ht="1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23.7</v>
      </c>
      <c r="K132" s="44">
        <v>375.01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58</v>
      </c>
      <c r="L133" s="43">
        <v>3.22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35.9</v>
      </c>
      <c r="H137" s="19">
        <f t="shared" si="64"/>
        <v>35.4</v>
      </c>
      <c r="I137" s="19">
        <f t="shared" si="64"/>
        <v>92.5</v>
      </c>
      <c r="J137" s="19">
        <f t="shared" si="64"/>
        <v>833.90000000000009</v>
      </c>
      <c r="K137" s="25"/>
      <c r="L137" s="19">
        <f t="shared" ref="L137" si="65">SUM(L128:L136)</f>
        <v>95.72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6">G127+G137</f>
        <v>49.5</v>
      </c>
      <c r="H138" s="32">
        <f t="shared" ref="H138" si="67">H127+H137</f>
        <v>48.599999999999994</v>
      </c>
      <c r="I138" s="32">
        <f t="shared" ref="I138" si="68">I127+I137</f>
        <v>164.4</v>
      </c>
      <c r="J138" s="32">
        <f t="shared" ref="J138:L138" si="69">J127+J137</f>
        <v>1294.8000000000002</v>
      </c>
      <c r="K138" s="32"/>
      <c r="L138" s="32">
        <f t="shared" si="69"/>
        <v>135.72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220</v>
      </c>
      <c r="G139" s="40">
        <v>6.9</v>
      </c>
      <c r="H139" s="40">
        <v>6.9</v>
      </c>
      <c r="I139" s="40">
        <v>32.299999999999997</v>
      </c>
      <c r="J139" s="40">
        <v>219.1</v>
      </c>
      <c r="K139" s="41">
        <v>2.35</v>
      </c>
      <c r="L139" s="40">
        <v>24.72</v>
      </c>
    </row>
    <row r="140" spans="1:12" ht="15" x14ac:dyDescent="0.25">
      <c r="A140" s="23"/>
      <c r="B140" s="15"/>
      <c r="C140" s="11"/>
      <c r="D140" s="6" t="s">
        <v>46</v>
      </c>
      <c r="E140" s="42" t="s">
        <v>47</v>
      </c>
      <c r="F140" s="43">
        <v>20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48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0.4</v>
      </c>
      <c r="H141" s="43">
        <v>0.1</v>
      </c>
      <c r="I141" s="43">
        <v>15</v>
      </c>
      <c r="J141" s="43">
        <v>62.4</v>
      </c>
      <c r="K141" s="44">
        <v>430</v>
      </c>
      <c r="L141" s="43">
        <v>2.06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58</v>
      </c>
      <c r="L142" s="43">
        <v>3.22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13.399999999999999</v>
      </c>
      <c r="H146" s="19">
        <f t="shared" si="70"/>
        <v>10.4</v>
      </c>
      <c r="I146" s="19">
        <f t="shared" si="70"/>
        <v>71.900000000000006</v>
      </c>
      <c r="J146" s="19">
        <f t="shared" si="70"/>
        <v>434.49999999999994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112</v>
      </c>
      <c r="F147" s="43">
        <v>60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113</v>
      </c>
      <c r="L147" s="43">
        <v>15.05</v>
      </c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115</v>
      </c>
      <c r="L148" s="43">
        <v>17.95</v>
      </c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117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118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119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58</v>
      </c>
      <c r="L152" s="43">
        <v>3.22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32.9</v>
      </c>
      <c r="H156" s="19">
        <f t="shared" si="72"/>
        <v>28.9</v>
      </c>
      <c r="I156" s="19">
        <f t="shared" si="72"/>
        <v>89.5</v>
      </c>
      <c r="J156" s="19">
        <f t="shared" si="72"/>
        <v>750.80000000000018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46.3</v>
      </c>
      <c r="H157" s="32">
        <f t="shared" ref="H157" si="75">H146+H156</f>
        <v>39.299999999999997</v>
      </c>
      <c r="I157" s="32">
        <f t="shared" ref="I157" si="76">I146+I156</f>
        <v>161.4</v>
      </c>
      <c r="J157" s="32">
        <f t="shared" ref="J157:L157" si="77">J146+J156</f>
        <v>1185.3000000000002</v>
      </c>
      <c r="K157" s="32"/>
      <c r="L157" s="32">
        <f t="shared" si="77"/>
        <v>135.72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5.5</v>
      </c>
      <c r="H158" s="40">
        <v>6.5</v>
      </c>
      <c r="I158" s="40">
        <v>26.4</v>
      </c>
      <c r="J158" s="40">
        <v>185.8</v>
      </c>
      <c r="K158" s="41" t="s">
        <v>42</v>
      </c>
      <c r="L158" s="40">
        <v>24.72</v>
      </c>
    </row>
    <row r="159" spans="1:12" ht="15" x14ac:dyDescent="0.25">
      <c r="A159" s="23"/>
      <c r="B159" s="15"/>
      <c r="C159" s="11"/>
      <c r="D159" s="6" t="s">
        <v>121</v>
      </c>
      <c r="E159" s="42" t="s">
        <v>122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 t="s">
        <v>84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0.4</v>
      </c>
      <c r="H160" s="43">
        <v>0.1</v>
      </c>
      <c r="I160" s="43">
        <v>15</v>
      </c>
      <c r="J160" s="43">
        <v>62.4</v>
      </c>
      <c r="K160" s="44">
        <v>430</v>
      </c>
      <c r="L160" s="43">
        <v>2.06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58</v>
      </c>
      <c r="L161" s="43">
        <v>3.22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9.8000000000000007</v>
      </c>
      <c r="H165" s="19">
        <f t="shared" si="78"/>
        <v>14.3</v>
      </c>
      <c r="I165" s="19">
        <f t="shared" si="78"/>
        <v>66.099999999999994</v>
      </c>
      <c r="J165" s="19">
        <f t="shared" si="78"/>
        <v>431.5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123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124</v>
      </c>
      <c r="L166" s="43">
        <v>8.5</v>
      </c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77</v>
      </c>
      <c r="L168" s="43">
        <v>21.7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21.15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25.15</v>
      </c>
    </row>
    <row r="171" spans="1:12" ht="15" x14ac:dyDescent="0.25">
      <c r="A171" s="23"/>
      <c r="B171" s="15"/>
      <c r="C171" s="11"/>
      <c r="D171" s="7" t="s">
        <v>31</v>
      </c>
      <c r="E171" s="42" t="s">
        <v>127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58</v>
      </c>
      <c r="L171" s="43">
        <v>3.22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29.3</v>
      </c>
      <c r="H175" s="19">
        <f t="shared" si="80"/>
        <v>24.9</v>
      </c>
      <c r="I175" s="19">
        <f t="shared" si="80"/>
        <v>110.9</v>
      </c>
      <c r="J175" s="19">
        <f t="shared" si="80"/>
        <v>785.2</v>
      </c>
      <c r="K175" s="25"/>
      <c r="L175" s="19">
        <f t="shared" ref="L175" si="81">SUM(L166:L174)</f>
        <v>95.72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1170</v>
      </c>
      <c r="G176" s="32">
        <f t="shared" ref="G176" si="82">G165+G175</f>
        <v>39.1</v>
      </c>
      <c r="H176" s="32">
        <f t="shared" ref="H176" si="83">H165+H175</f>
        <v>39.200000000000003</v>
      </c>
      <c r="I176" s="32">
        <f t="shared" ref="I176" si="84">I165+I175</f>
        <v>177</v>
      </c>
      <c r="J176" s="32">
        <f t="shared" ref="J176:L176" si="85">J165+J175</f>
        <v>1216.7</v>
      </c>
      <c r="K176" s="32"/>
      <c r="L176" s="32">
        <f t="shared" si="85"/>
        <v>135.72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200</v>
      </c>
      <c r="G177" s="40">
        <v>7.12</v>
      </c>
      <c r="H177" s="40">
        <v>11.68</v>
      </c>
      <c r="I177" s="40">
        <v>31.06</v>
      </c>
      <c r="J177" s="40">
        <v>257.63</v>
      </c>
      <c r="K177" s="41">
        <v>25</v>
      </c>
      <c r="L177" s="40">
        <v>34.72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2.06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58</v>
      </c>
      <c r="L180" s="43">
        <v>3.22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11.32</v>
      </c>
      <c r="H184" s="19">
        <f t="shared" si="86"/>
        <v>12.18</v>
      </c>
      <c r="I184" s="19">
        <f t="shared" si="86"/>
        <v>70.66</v>
      </c>
      <c r="J184" s="19">
        <f t="shared" si="86"/>
        <v>437.22999999999996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16.649999999999999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129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>
        <v>20.350000000000001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130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131</v>
      </c>
      <c r="L187" s="43">
        <v>21.9</v>
      </c>
    </row>
    <row r="188" spans="1:12" ht="15" x14ac:dyDescent="0.2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133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134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58</v>
      </c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58</v>
      </c>
      <c r="L190" s="43">
        <v>3.22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29.000000000000004</v>
      </c>
      <c r="H194" s="19">
        <f t="shared" si="88"/>
        <v>26.799999999999997</v>
      </c>
      <c r="I194" s="19">
        <f t="shared" si="88"/>
        <v>105.5</v>
      </c>
      <c r="J194" s="19">
        <f t="shared" si="88"/>
        <v>779.50000000000011</v>
      </c>
      <c r="K194" s="25"/>
      <c r="L194" s="19">
        <f t="shared" ref="L194" si="89">SUM(L185:L193)</f>
        <v>95.72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40.320000000000007</v>
      </c>
      <c r="H195" s="32">
        <f t="shared" ref="H195" si="91">H184+H194</f>
        <v>38.979999999999997</v>
      </c>
      <c r="I195" s="32">
        <f t="shared" ref="I195" si="92">I184+I194</f>
        <v>176.16</v>
      </c>
      <c r="J195" s="32">
        <f t="shared" ref="J195:L195" si="93">J184+J194</f>
        <v>1216.73</v>
      </c>
      <c r="K195" s="32"/>
      <c r="L195" s="32">
        <f t="shared" si="93"/>
        <v>135.72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43.904000000000003</v>
      </c>
      <c r="H196" s="34">
        <f t="shared" si="94"/>
        <v>42.025999999999996</v>
      </c>
      <c r="I196" s="34">
        <f t="shared" si="94"/>
        <v>175.78200000000001</v>
      </c>
      <c r="J196" s="34">
        <f t="shared" si="94"/>
        <v>1259.2459999999999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2025-01-09T06:34:40Z</dcterms:modified>
</cp:coreProperties>
</file>