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Н\Desktop\ежедневное сайт\"/>
    </mc:Choice>
  </mc:AlternateContent>
  <bookViews>
    <workbookView xWindow="-120" yWindow="-120" windowWidth="29040" windowHeight="15840" tabRatio="928" activeTab="9"/>
  </bookViews>
  <sheets>
    <sheet name="1,2" sheetId="24" r:id="rId1"/>
    <sheet name="2,2" sheetId="25" r:id="rId2"/>
    <sheet name="3,2" sheetId="26" r:id="rId3"/>
    <sheet name="4,2" sheetId="27" r:id="rId4"/>
    <sheet name="5,2" sheetId="28" r:id="rId5"/>
    <sheet name="6,2" sheetId="29" r:id="rId6"/>
    <sheet name="7,2" sheetId="30" r:id="rId7"/>
    <sheet name="8,2" sheetId="31" r:id="rId8"/>
    <sheet name="9,2" sheetId="32" r:id="rId9"/>
    <sheet name="10,2" sheetId="33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33" l="1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C13" i="33"/>
  <c r="S13" i="32"/>
  <c r="T13" i="32"/>
  <c r="U13" i="32"/>
  <c r="D13" i="32"/>
  <c r="E13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C13" i="32"/>
  <c r="D13" i="31"/>
  <c r="E13" i="31"/>
  <c r="F13" i="31"/>
  <c r="G13" i="31"/>
  <c r="H13" i="31"/>
  <c r="I13" i="31"/>
  <c r="J13" i="31"/>
  <c r="K13" i="31"/>
  <c r="L13" i="31"/>
  <c r="M13" i="31"/>
  <c r="N13" i="31"/>
  <c r="O13" i="31"/>
  <c r="P13" i="31"/>
  <c r="Q13" i="31"/>
  <c r="R13" i="31"/>
  <c r="S13" i="31"/>
  <c r="T13" i="31"/>
  <c r="U13" i="31"/>
  <c r="C13" i="31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C21" i="30"/>
  <c r="D20" i="30"/>
  <c r="E20" i="30"/>
  <c r="F20" i="30"/>
  <c r="G20" i="30"/>
  <c r="H20" i="30"/>
  <c r="I20" i="30"/>
  <c r="J20" i="30"/>
  <c r="K20" i="30"/>
  <c r="L20" i="30"/>
  <c r="M20" i="30"/>
  <c r="N20" i="30"/>
  <c r="O20" i="30"/>
  <c r="P20" i="30"/>
  <c r="Q20" i="30"/>
  <c r="R20" i="30"/>
  <c r="S20" i="30"/>
  <c r="T20" i="30"/>
  <c r="U20" i="30"/>
  <c r="C20" i="30"/>
  <c r="D13" i="30"/>
  <c r="E13" i="30"/>
  <c r="F13" i="30"/>
  <c r="G13" i="30"/>
  <c r="H13" i="30"/>
  <c r="I13" i="30"/>
  <c r="J13" i="30"/>
  <c r="K13" i="30"/>
  <c r="L13" i="30"/>
  <c r="M13" i="30"/>
  <c r="N13" i="30"/>
  <c r="O13" i="30"/>
  <c r="P13" i="30"/>
  <c r="Q13" i="30"/>
  <c r="R13" i="30"/>
  <c r="S13" i="30"/>
  <c r="T13" i="30"/>
  <c r="U13" i="30"/>
  <c r="C13" i="30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Q13" i="29"/>
  <c r="R13" i="29"/>
  <c r="S13" i="29"/>
  <c r="T13" i="29"/>
  <c r="U13" i="29"/>
  <c r="C13" i="29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C13" i="28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C13" i="27"/>
  <c r="D13" i="26"/>
  <c r="E13" i="26"/>
  <c r="F13" i="26"/>
  <c r="G13" i="26"/>
  <c r="H13" i="26"/>
  <c r="I13" i="26"/>
  <c r="J13" i="26"/>
  <c r="K13" i="26"/>
  <c r="L13" i="26"/>
  <c r="M13" i="26"/>
  <c r="N13" i="26"/>
  <c r="O13" i="26"/>
  <c r="P13" i="26"/>
  <c r="Q13" i="26"/>
  <c r="R13" i="26"/>
  <c r="S13" i="26"/>
  <c r="T13" i="26"/>
  <c r="U13" i="26"/>
  <c r="C13" i="26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C13" i="25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C13" i="24"/>
  <c r="U21" i="33"/>
  <c r="U22" i="33" s="1"/>
  <c r="T21" i="33"/>
  <c r="T22" i="33" s="1"/>
  <c r="S21" i="33"/>
  <c r="S22" i="33" s="1"/>
  <c r="R21" i="33"/>
  <c r="R22" i="33" s="1"/>
  <c r="Q21" i="33"/>
  <c r="Q22" i="33" s="1"/>
  <c r="P21" i="33"/>
  <c r="P22" i="33" s="1"/>
  <c r="O21" i="33"/>
  <c r="O22" i="33" s="1"/>
  <c r="N21" i="33"/>
  <c r="N22" i="33" s="1"/>
  <c r="M21" i="33"/>
  <c r="M22" i="33" s="1"/>
  <c r="L21" i="33"/>
  <c r="L22" i="33" s="1"/>
  <c r="K21" i="33"/>
  <c r="K22" i="33" s="1"/>
  <c r="J21" i="33"/>
  <c r="J22" i="33" s="1"/>
  <c r="I21" i="33"/>
  <c r="I22" i="33" s="1"/>
  <c r="H21" i="33"/>
  <c r="H22" i="33" s="1"/>
  <c r="G21" i="33"/>
  <c r="G22" i="33" s="1"/>
  <c r="F21" i="33"/>
  <c r="F22" i="33" s="1"/>
  <c r="E21" i="33"/>
  <c r="E22" i="33" s="1"/>
  <c r="D21" i="33"/>
  <c r="D22" i="33" s="1"/>
  <c r="C21" i="33"/>
  <c r="U21" i="32"/>
  <c r="U22" i="32" s="1"/>
  <c r="T21" i="32"/>
  <c r="T22" i="32" s="1"/>
  <c r="S21" i="32"/>
  <c r="S22" i="32" s="1"/>
  <c r="R21" i="32"/>
  <c r="R22" i="32" s="1"/>
  <c r="Q21" i="32"/>
  <c r="Q22" i="32" s="1"/>
  <c r="P21" i="32"/>
  <c r="P22" i="32" s="1"/>
  <c r="O21" i="32"/>
  <c r="O22" i="32" s="1"/>
  <c r="N21" i="32"/>
  <c r="N22" i="32" s="1"/>
  <c r="M21" i="32"/>
  <c r="M22" i="32" s="1"/>
  <c r="L21" i="32"/>
  <c r="L22" i="32" s="1"/>
  <c r="K21" i="32"/>
  <c r="K22" i="32" s="1"/>
  <c r="J21" i="32"/>
  <c r="J22" i="32" s="1"/>
  <c r="I21" i="32"/>
  <c r="I22" i="32" s="1"/>
  <c r="H21" i="32"/>
  <c r="H22" i="32" s="1"/>
  <c r="G21" i="32"/>
  <c r="G22" i="32" s="1"/>
  <c r="F21" i="32"/>
  <c r="F22" i="32" s="1"/>
  <c r="E21" i="32"/>
  <c r="E22" i="32" s="1"/>
  <c r="D21" i="32"/>
  <c r="D22" i="32" s="1"/>
  <c r="C21" i="32"/>
  <c r="C22" i="32" s="1"/>
  <c r="U21" i="31"/>
  <c r="U22" i="31" s="1"/>
  <c r="T21" i="31"/>
  <c r="T22" i="31" s="1"/>
  <c r="S21" i="31"/>
  <c r="S22" i="31" s="1"/>
  <c r="R21" i="31"/>
  <c r="R22" i="31" s="1"/>
  <c r="Q21" i="31"/>
  <c r="Q22" i="31" s="1"/>
  <c r="P21" i="31"/>
  <c r="P22" i="31" s="1"/>
  <c r="O21" i="31"/>
  <c r="O22" i="31" s="1"/>
  <c r="N21" i="31"/>
  <c r="N22" i="31" s="1"/>
  <c r="M21" i="31"/>
  <c r="M22" i="31" s="1"/>
  <c r="L21" i="31"/>
  <c r="L22" i="31" s="1"/>
  <c r="K21" i="31"/>
  <c r="K22" i="31" s="1"/>
  <c r="J21" i="31"/>
  <c r="J22" i="31" s="1"/>
  <c r="I21" i="31"/>
  <c r="I22" i="31" s="1"/>
  <c r="H21" i="31"/>
  <c r="H22" i="31" s="1"/>
  <c r="G21" i="31"/>
  <c r="G22" i="31" s="1"/>
  <c r="F21" i="31"/>
  <c r="F22" i="31" s="1"/>
  <c r="E21" i="31"/>
  <c r="E22" i="31" s="1"/>
  <c r="D21" i="31"/>
  <c r="D22" i="31" s="1"/>
  <c r="C21" i="31"/>
  <c r="C22" i="31" s="1"/>
  <c r="U21" i="29"/>
  <c r="U22" i="29" s="1"/>
  <c r="T21" i="29"/>
  <c r="T22" i="29" s="1"/>
  <c r="S21" i="29"/>
  <c r="S22" i="29" s="1"/>
  <c r="R21" i="29"/>
  <c r="R22" i="29" s="1"/>
  <c r="Q21" i="29"/>
  <c r="Q22" i="29" s="1"/>
  <c r="P21" i="29"/>
  <c r="P22" i="29" s="1"/>
  <c r="O21" i="29"/>
  <c r="O22" i="29" s="1"/>
  <c r="N21" i="29"/>
  <c r="N22" i="29" s="1"/>
  <c r="M21" i="29"/>
  <c r="M22" i="29" s="1"/>
  <c r="L21" i="29"/>
  <c r="L22" i="29" s="1"/>
  <c r="K21" i="29"/>
  <c r="K22" i="29" s="1"/>
  <c r="J21" i="29"/>
  <c r="J22" i="29" s="1"/>
  <c r="I21" i="29"/>
  <c r="I22" i="29" s="1"/>
  <c r="H21" i="29"/>
  <c r="H22" i="29" s="1"/>
  <c r="G21" i="29"/>
  <c r="G22" i="29" s="1"/>
  <c r="F21" i="29"/>
  <c r="F22" i="29" s="1"/>
  <c r="E21" i="29"/>
  <c r="E22" i="29" s="1"/>
  <c r="D21" i="29"/>
  <c r="D22" i="29" s="1"/>
  <c r="C21" i="29"/>
  <c r="C22" i="29" s="1"/>
  <c r="U21" i="28"/>
  <c r="U22" i="28" s="1"/>
  <c r="T21" i="28"/>
  <c r="T22" i="28" s="1"/>
  <c r="S21" i="28"/>
  <c r="S22" i="28" s="1"/>
  <c r="R21" i="28"/>
  <c r="R22" i="28" s="1"/>
  <c r="Q21" i="28"/>
  <c r="Q22" i="28" s="1"/>
  <c r="P21" i="28"/>
  <c r="P22" i="28" s="1"/>
  <c r="O21" i="28"/>
  <c r="O22" i="28" s="1"/>
  <c r="N21" i="28"/>
  <c r="N22" i="28" s="1"/>
  <c r="M21" i="28"/>
  <c r="M22" i="28" s="1"/>
  <c r="L21" i="28"/>
  <c r="L22" i="28" s="1"/>
  <c r="K21" i="28"/>
  <c r="K22" i="28" s="1"/>
  <c r="J21" i="28"/>
  <c r="J22" i="28" s="1"/>
  <c r="I21" i="28"/>
  <c r="I22" i="28" s="1"/>
  <c r="H21" i="28"/>
  <c r="H22" i="28" s="1"/>
  <c r="G21" i="28"/>
  <c r="G22" i="28" s="1"/>
  <c r="F21" i="28"/>
  <c r="F22" i="28" s="1"/>
  <c r="E21" i="28"/>
  <c r="E22" i="28" s="1"/>
  <c r="D21" i="28"/>
  <c r="D22" i="28" s="1"/>
  <c r="C21" i="28"/>
  <c r="C22" i="28" s="1"/>
  <c r="U21" i="27"/>
  <c r="U22" i="27" s="1"/>
  <c r="T21" i="27"/>
  <c r="T22" i="27" s="1"/>
  <c r="S21" i="27"/>
  <c r="S22" i="27" s="1"/>
  <c r="R21" i="27"/>
  <c r="R22" i="27" s="1"/>
  <c r="Q21" i="27"/>
  <c r="Q22" i="27" s="1"/>
  <c r="P21" i="27"/>
  <c r="P22" i="27" s="1"/>
  <c r="O21" i="27"/>
  <c r="O22" i="27" s="1"/>
  <c r="N21" i="27"/>
  <c r="N22" i="27" s="1"/>
  <c r="M21" i="27"/>
  <c r="M22" i="27" s="1"/>
  <c r="L21" i="27"/>
  <c r="L22" i="27" s="1"/>
  <c r="K21" i="27"/>
  <c r="K22" i="27" s="1"/>
  <c r="J21" i="27"/>
  <c r="J22" i="27" s="1"/>
  <c r="I21" i="27"/>
  <c r="I22" i="27" s="1"/>
  <c r="H21" i="27"/>
  <c r="H22" i="27" s="1"/>
  <c r="G21" i="27"/>
  <c r="G22" i="27" s="1"/>
  <c r="F21" i="27"/>
  <c r="F22" i="27" s="1"/>
  <c r="E21" i="27"/>
  <c r="E22" i="27" s="1"/>
  <c r="D21" i="27"/>
  <c r="D22" i="27" s="1"/>
  <c r="C21" i="27"/>
  <c r="C22" i="27" s="1"/>
  <c r="U21" i="26"/>
  <c r="U22" i="26" s="1"/>
  <c r="T21" i="26"/>
  <c r="T22" i="26" s="1"/>
  <c r="S21" i="26"/>
  <c r="S22" i="26" s="1"/>
  <c r="R21" i="26"/>
  <c r="R22" i="26" s="1"/>
  <c r="Q21" i="26"/>
  <c r="Q22" i="26" s="1"/>
  <c r="P21" i="26"/>
  <c r="P22" i="26" s="1"/>
  <c r="O21" i="26"/>
  <c r="O22" i="26" s="1"/>
  <c r="N21" i="26"/>
  <c r="N22" i="26" s="1"/>
  <c r="M21" i="26"/>
  <c r="M22" i="26" s="1"/>
  <c r="L21" i="26"/>
  <c r="L22" i="26" s="1"/>
  <c r="K21" i="26"/>
  <c r="K22" i="26" s="1"/>
  <c r="J21" i="26"/>
  <c r="J22" i="26" s="1"/>
  <c r="I21" i="26"/>
  <c r="I22" i="26" s="1"/>
  <c r="H21" i="26"/>
  <c r="H22" i="26" s="1"/>
  <c r="G21" i="26"/>
  <c r="G22" i="26" s="1"/>
  <c r="F21" i="26"/>
  <c r="F22" i="26" s="1"/>
  <c r="E21" i="26"/>
  <c r="E22" i="26" s="1"/>
  <c r="D21" i="26"/>
  <c r="D22" i="26" s="1"/>
  <c r="C21" i="26"/>
  <c r="C22" i="26" s="1"/>
  <c r="U21" i="25"/>
  <c r="U22" i="25" s="1"/>
  <c r="T21" i="25"/>
  <c r="T22" i="25" s="1"/>
  <c r="S21" i="25"/>
  <c r="S22" i="25" s="1"/>
  <c r="R21" i="25"/>
  <c r="R22" i="25" s="1"/>
  <c r="Q21" i="25"/>
  <c r="Q22" i="25" s="1"/>
  <c r="P21" i="25"/>
  <c r="P22" i="25" s="1"/>
  <c r="O21" i="25"/>
  <c r="O22" i="25" s="1"/>
  <c r="N21" i="25"/>
  <c r="N22" i="25" s="1"/>
  <c r="M21" i="25"/>
  <c r="M22" i="25" s="1"/>
  <c r="L21" i="25"/>
  <c r="L22" i="25" s="1"/>
  <c r="K21" i="25"/>
  <c r="K22" i="25" s="1"/>
  <c r="J21" i="25"/>
  <c r="J22" i="25" s="1"/>
  <c r="I21" i="25"/>
  <c r="I22" i="25" s="1"/>
  <c r="H21" i="25"/>
  <c r="H22" i="25" s="1"/>
  <c r="G21" i="25"/>
  <c r="G22" i="25" s="1"/>
  <c r="F21" i="25"/>
  <c r="F22" i="25" s="1"/>
  <c r="E21" i="25"/>
  <c r="E22" i="25" s="1"/>
  <c r="D21" i="25"/>
  <c r="D22" i="25" s="1"/>
  <c r="C21" i="25"/>
  <c r="C22" i="25" s="1"/>
  <c r="U21" i="24"/>
  <c r="U22" i="24" s="1"/>
  <c r="T21" i="24"/>
  <c r="T22" i="24" s="1"/>
  <c r="S21" i="24"/>
  <c r="S22" i="24" s="1"/>
  <c r="R21" i="24"/>
  <c r="R22" i="24" s="1"/>
  <c r="Q21" i="24"/>
  <c r="Q22" i="24" s="1"/>
  <c r="P21" i="24"/>
  <c r="P22" i="24" s="1"/>
  <c r="O21" i="24"/>
  <c r="O22" i="24" s="1"/>
  <c r="N21" i="24"/>
  <c r="N22" i="24" s="1"/>
  <c r="M21" i="24"/>
  <c r="M22" i="24" s="1"/>
  <c r="L21" i="24"/>
  <c r="L22" i="24" s="1"/>
  <c r="K21" i="24"/>
  <c r="K22" i="24" s="1"/>
  <c r="J21" i="24"/>
  <c r="J22" i="24" s="1"/>
  <c r="I21" i="24"/>
  <c r="I22" i="24" s="1"/>
  <c r="H21" i="24"/>
  <c r="H22" i="24" s="1"/>
  <c r="G21" i="24"/>
  <c r="G22" i="24" s="1"/>
  <c r="F21" i="24"/>
  <c r="F22" i="24" s="1"/>
  <c r="E21" i="24"/>
  <c r="E22" i="24" s="1"/>
  <c r="D21" i="24"/>
  <c r="D22" i="24" s="1"/>
  <c r="C21" i="24"/>
  <c r="C22" i="24" s="1"/>
</calcChain>
</file>

<file path=xl/sharedStrings.xml><?xml version="1.0" encoding="utf-8"?>
<sst xmlns="http://schemas.openxmlformats.org/spreadsheetml/2006/main" count="679" uniqueCount="140">
  <si>
    <t>Характеристика питающихся: Без особенностей</t>
  </si>
  <si>
    <t>№ рец.</t>
  </si>
  <si>
    <t>Прием пищи, наименование блюда</t>
  </si>
  <si>
    <t>Масса</t>
  </si>
  <si>
    <t>Пищевые вещества</t>
  </si>
  <si>
    <t>Энерг. цен-ность,</t>
  </si>
  <si>
    <t>Витамины</t>
  </si>
  <si>
    <t>Минеральные вещества</t>
  </si>
  <si>
    <t>Белки</t>
  </si>
  <si>
    <t>Жиры</t>
  </si>
  <si>
    <t>Углеводы</t>
  </si>
  <si>
    <t>B1</t>
  </si>
  <si>
    <t>B2</t>
  </si>
  <si>
    <t>A</t>
  </si>
  <si>
    <t>D</t>
  </si>
  <si>
    <t>C</t>
  </si>
  <si>
    <t>Na</t>
  </si>
  <si>
    <t>K</t>
  </si>
  <si>
    <t>Ca</t>
  </si>
  <si>
    <t>Mg</t>
  </si>
  <si>
    <t>P</t>
  </si>
  <si>
    <t>Fe</t>
  </si>
  <si>
    <t>I</t>
  </si>
  <si>
    <t>Se</t>
  </si>
  <si>
    <t>F</t>
  </si>
  <si>
    <t>г</t>
  </si>
  <si>
    <t>ккал</t>
  </si>
  <si>
    <t>мг</t>
  </si>
  <si>
    <t>мкг</t>
  </si>
  <si>
    <t>Понедельник, 1 неделя</t>
  </si>
  <si>
    <t>Завтрак</t>
  </si>
  <si>
    <t>53-19з</t>
  </si>
  <si>
    <t>Масло сливочное (порциями)</t>
  </si>
  <si>
    <t>54-1з</t>
  </si>
  <si>
    <t>Сыр твердых сортов в нарезке</t>
  </si>
  <si>
    <t>54-16к</t>
  </si>
  <si>
    <t>Каша "Дружба"</t>
  </si>
  <si>
    <t>54-21гн</t>
  </si>
  <si>
    <t>Какао с молоком</t>
  </si>
  <si>
    <t>Пром.</t>
  </si>
  <si>
    <t>Хлеб пшеничный</t>
  </si>
  <si>
    <t>Итого за Завтрак</t>
  </si>
  <si>
    <t>Обед</t>
  </si>
  <si>
    <t>Овощная нарезка*</t>
  </si>
  <si>
    <t>Суп -лапша домашняя</t>
  </si>
  <si>
    <t>302-У</t>
  </si>
  <si>
    <t>343-У</t>
  </si>
  <si>
    <t>Хлеб ржано-пшеничный</t>
  </si>
  <si>
    <t>Итого за Обед</t>
  </si>
  <si>
    <t>Итого за день</t>
  </si>
  <si>
    <t>Вторник, 1 неделя</t>
  </si>
  <si>
    <t>54-23гн</t>
  </si>
  <si>
    <t>Кофейный напиток с молоком</t>
  </si>
  <si>
    <t>394-У</t>
  </si>
  <si>
    <t>Нарезка овощная "Ассорти"*</t>
  </si>
  <si>
    <t>82-У</t>
  </si>
  <si>
    <t>304-У</t>
  </si>
  <si>
    <t>295- У</t>
  </si>
  <si>
    <t>Котлета куриная*</t>
  </si>
  <si>
    <t>Среда, 1 неделя</t>
  </si>
  <si>
    <t>219- У</t>
  </si>
  <si>
    <t>Соус сладкий сметанный</t>
  </si>
  <si>
    <t>Чай черный  с лимоном</t>
  </si>
  <si>
    <t>Салат из свеклы с сыром</t>
  </si>
  <si>
    <t>87-У</t>
  </si>
  <si>
    <t>54-1г</t>
  </si>
  <si>
    <t>Макароны отварные</t>
  </si>
  <si>
    <t>280-У</t>
  </si>
  <si>
    <t>Четверг, 1 неделя</t>
  </si>
  <si>
    <t>99-У</t>
  </si>
  <si>
    <t>Пятница, 1 неделя</t>
  </si>
  <si>
    <t>54-1о</t>
  </si>
  <si>
    <t>Омлет натуральный</t>
  </si>
  <si>
    <t>392,32-У</t>
  </si>
  <si>
    <t>Пельмени "Детские "отварные с бульоном*</t>
  </si>
  <si>
    <t>234-У</t>
  </si>
  <si>
    <t>Каша  молочная манная  с маслом сливочным</t>
  </si>
  <si>
    <t>267,71-У</t>
  </si>
  <si>
    <t>Шницель "Тотоша" запеченный с овощами*</t>
  </si>
  <si>
    <t>Понедельник, 2 неделя</t>
  </si>
  <si>
    <t>54-1с</t>
  </si>
  <si>
    <t>Щи из свежей капусты со сметаной</t>
  </si>
  <si>
    <t>299-У</t>
  </si>
  <si>
    <t>Вторник, 2 неделя</t>
  </si>
  <si>
    <t>2,47-У</t>
  </si>
  <si>
    <t>Каша пшённая  молочная  с маслом сливочным</t>
  </si>
  <si>
    <t>81-У</t>
  </si>
  <si>
    <t>391-У</t>
  </si>
  <si>
    <t>Пельмени "Детские"  отварные*</t>
  </si>
  <si>
    <t>Чай с сахаром</t>
  </si>
  <si>
    <t>Среда, 2 неделя</t>
  </si>
  <si>
    <t>Молоко сгущенное</t>
  </si>
  <si>
    <t>0,05-У</t>
  </si>
  <si>
    <t>Закуска овощная*</t>
  </si>
  <si>
    <t>102-У</t>
  </si>
  <si>
    <t>54-26г</t>
  </si>
  <si>
    <t>Рис с овощами</t>
  </si>
  <si>
    <t>23-У</t>
  </si>
  <si>
    <t>Нагетсы "Детские"*</t>
  </si>
  <si>
    <t>Четверг, 2 неделя</t>
  </si>
  <si>
    <t>54-6о</t>
  </si>
  <si>
    <t>Яйцо вареное</t>
  </si>
  <si>
    <t>Фрикадельки "Детские"*</t>
  </si>
  <si>
    <t>Пятница, 2 неделя</t>
  </si>
  <si>
    <t>Суп картофельный с клецками</t>
  </si>
  <si>
    <t>311-У</t>
  </si>
  <si>
    <t>Сок яблочный</t>
  </si>
  <si>
    <t>239-У</t>
  </si>
  <si>
    <t>Возрастная категория: от 12 до 18 лет</t>
  </si>
  <si>
    <t xml:space="preserve">Пудинг из творога с рисом </t>
  </si>
  <si>
    <t xml:space="preserve">Соус молочный сладкий </t>
  </si>
  <si>
    <t xml:space="preserve">Тефтели из рыбы  под соусом овощным </t>
  </si>
  <si>
    <t xml:space="preserve">Сырники творожные </t>
  </si>
  <si>
    <t xml:space="preserve">Чай с сахаром  </t>
  </si>
  <si>
    <t>54-6с</t>
  </si>
  <si>
    <t xml:space="preserve">Картофель отварной  </t>
  </si>
  <si>
    <t xml:space="preserve">Каша гречневая рассыпчатая </t>
  </si>
  <si>
    <t xml:space="preserve">Суп картофельный с макаронными изделиями </t>
  </si>
  <si>
    <t xml:space="preserve">Вареники с творогом </t>
  </si>
  <si>
    <t xml:space="preserve">Суп картофельный с горохом </t>
  </si>
  <si>
    <t xml:space="preserve">Кофейный напиток </t>
  </si>
  <si>
    <t xml:space="preserve">Свекольник </t>
  </si>
  <si>
    <t xml:space="preserve">Салат из свеклы с маслом растительным </t>
  </si>
  <si>
    <t xml:space="preserve">Крокеты "Детские"  </t>
  </si>
  <si>
    <t>Каша пшенная рассыпчатая с маслом сливочным</t>
  </si>
  <si>
    <t xml:space="preserve">Рис отварной </t>
  </si>
  <si>
    <t xml:space="preserve">Котлеты рыбные запеченные под  сметанно-луковым соусом </t>
  </si>
  <si>
    <t xml:space="preserve">Компот из фруктовой ягодной смеси </t>
  </si>
  <si>
    <t xml:space="preserve">Каша вязкая молочная овсяная </t>
  </si>
  <si>
    <t xml:space="preserve">Овощи натуральные, порционно кукуруза </t>
  </si>
  <si>
    <t xml:space="preserve">Суп овощной </t>
  </si>
  <si>
    <t xml:space="preserve">Картофельное пюре с маслом сливочным </t>
  </si>
  <si>
    <t xml:space="preserve">Щи из свежей капусты с картофелем  </t>
  </si>
  <si>
    <t xml:space="preserve">Фрикадельки "Школьные" в соусе </t>
  </si>
  <si>
    <t xml:space="preserve">Компот из смеси сухофруктов </t>
  </si>
  <si>
    <t xml:space="preserve">Соус сметанный </t>
  </si>
  <si>
    <t xml:space="preserve">Вареники с картофелем </t>
  </si>
  <si>
    <t xml:space="preserve">Борщ со свежей капустой и картофелем </t>
  </si>
  <si>
    <t>33,1 Ш</t>
  </si>
  <si>
    <t xml:space="preserve">Биточки  "Детские" тушеные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</si>
</sst>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4" xfId="0" applyFont="1" applyFill="1" applyBorder="1" applyAlignment="1">
      <alignment horizontal="center"/>
    </xf>
    <xf numFmtId="0" fontId="0" fillId="0" borderId="2" xfId="0" applyFill="1" applyBorder="1"/>
    <xf numFmtId="0" fontId="0" fillId="0" borderId="4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5" xfId="0" applyFont="1" applyFill="1" applyBorder="1"/>
    <xf numFmtId="0" fontId="2" fillId="0" borderId="3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workbookViewId="0">
      <selection activeCell="O11" sqref="O11"/>
    </sheetView>
  </sheetViews>
  <sheetFormatPr defaultRowHeight="15" x14ac:dyDescent="0.25"/>
  <cols>
    <col min="1" max="1" width="7.7109375" style="2" customWidth="1"/>
    <col min="2" max="2" width="27.7109375" style="2" customWidth="1"/>
    <col min="3" max="6" width="7.7109375" style="2" customWidth="1"/>
    <col min="7" max="7" width="9.140625" style="2"/>
    <col min="8" max="21" width="7.7109375" style="2" customWidth="1"/>
    <col min="22" max="27" width="9.140625" style="2"/>
  </cols>
  <sheetData>
    <row r="1" spans="1:21" x14ac:dyDescent="0.25">
      <c r="A1" s="1" t="s">
        <v>108</v>
      </c>
    </row>
    <row r="2" spans="1:21" ht="15.75" thickBot="1" x14ac:dyDescent="0.3">
      <c r="A2" s="1" t="s">
        <v>0</v>
      </c>
    </row>
    <row r="3" spans="1:21" ht="15.75" thickBot="1" x14ac:dyDescent="0.3">
      <c r="A3" s="19" t="s">
        <v>1</v>
      </c>
      <c r="B3" s="21" t="s">
        <v>2</v>
      </c>
      <c r="C3" s="21" t="s">
        <v>3</v>
      </c>
      <c r="D3" s="13" t="s">
        <v>4</v>
      </c>
      <c r="E3" s="14"/>
      <c r="F3" s="15"/>
      <c r="G3" s="19" t="s">
        <v>5</v>
      </c>
      <c r="H3" s="13" t="s">
        <v>6</v>
      </c>
      <c r="I3" s="14"/>
      <c r="J3" s="14"/>
      <c r="K3" s="14"/>
      <c r="L3" s="15"/>
      <c r="M3" s="13" t="s">
        <v>7</v>
      </c>
      <c r="N3" s="14"/>
      <c r="O3" s="14"/>
      <c r="P3" s="14"/>
      <c r="Q3" s="14"/>
      <c r="R3" s="14"/>
      <c r="S3" s="14"/>
      <c r="T3" s="14"/>
      <c r="U3" s="15"/>
    </row>
    <row r="4" spans="1:21" ht="15.75" thickBot="1" x14ac:dyDescent="0.3">
      <c r="A4" s="20"/>
      <c r="B4" s="22"/>
      <c r="C4" s="22"/>
      <c r="D4" s="3" t="s">
        <v>8</v>
      </c>
      <c r="E4" s="3" t="s">
        <v>9</v>
      </c>
      <c r="F4" s="3" t="s">
        <v>10</v>
      </c>
      <c r="G4" s="20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</row>
    <row r="5" spans="1:21" ht="15.75" thickBot="1" x14ac:dyDescent="0.3">
      <c r="A5" s="4"/>
      <c r="B5" s="5"/>
      <c r="C5" s="3" t="s">
        <v>25</v>
      </c>
      <c r="D5" s="3" t="s">
        <v>25</v>
      </c>
      <c r="E5" s="3" t="s">
        <v>25</v>
      </c>
      <c r="F5" s="3" t="s">
        <v>25</v>
      </c>
      <c r="G5" s="3" t="s">
        <v>26</v>
      </c>
      <c r="H5" s="3" t="s">
        <v>27</v>
      </c>
      <c r="I5" s="3" t="s">
        <v>27</v>
      </c>
      <c r="J5" s="3" t="s">
        <v>28</v>
      </c>
      <c r="K5" s="3" t="s">
        <v>28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28</v>
      </c>
      <c r="T5" s="3" t="s">
        <v>28</v>
      </c>
      <c r="U5" s="3" t="s">
        <v>28</v>
      </c>
    </row>
    <row r="6" spans="1:21" ht="15.75" thickBot="1" x14ac:dyDescent="0.3">
      <c r="A6" s="1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15.75" thickBot="1" x14ac:dyDescent="0.3">
      <c r="A7" s="16" t="s">
        <v>29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ht="15.75" thickBot="1" x14ac:dyDescent="0.3">
      <c r="A8" s="16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spans="1:21" ht="15.75" thickBot="1" x14ac:dyDescent="0.3">
      <c r="A9" s="11" t="s">
        <v>33</v>
      </c>
      <c r="B9" s="8" t="s">
        <v>34</v>
      </c>
      <c r="C9" s="8">
        <v>20</v>
      </c>
      <c r="D9" s="8">
        <v>4.5999999999999996</v>
      </c>
      <c r="E9" s="8">
        <v>5.9</v>
      </c>
      <c r="F9" s="8">
        <v>0</v>
      </c>
      <c r="G9" s="8">
        <v>71.7</v>
      </c>
      <c r="H9" s="8">
        <v>0.01</v>
      </c>
      <c r="I9" s="8">
        <v>0.06</v>
      </c>
      <c r="J9" s="8">
        <v>52</v>
      </c>
      <c r="K9" s="8">
        <v>0.19</v>
      </c>
      <c r="L9" s="8">
        <v>0.14000000000000001</v>
      </c>
      <c r="M9" s="8">
        <v>162</v>
      </c>
      <c r="N9" s="8">
        <v>17.600000000000001</v>
      </c>
      <c r="O9" s="8">
        <v>176</v>
      </c>
      <c r="P9" s="8">
        <v>7</v>
      </c>
      <c r="Q9" s="8">
        <v>100</v>
      </c>
      <c r="R9" s="8">
        <v>0.2</v>
      </c>
      <c r="S9" s="8">
        <v>0</v>
      </c>
      <c r="T9" s="8">
        <v>2.9</v>
      </c>
      <c r="U9" s="8">
        <v>0</v>
      </c>
    </row>
    <row r="10" spans="1:21" ht="15.75" thickBot="1" x14ac:dyDescent="0.3">
      <c r="A10" s="11" t="s">
        <v>35</v>
      </c>
      <c r="B10" s="8" t="s">
        <v>36</v>
      </c>
      <c r="C10" s="8">
        <v>250</v>
      </c>
      <c r="D10" s="8">
        <v>6.2</v>
      </c>
      <c r="E10" s="8">
        <v>7.4</v>
      </c>
      <c r="F10" s="8">
        <v>30</v>
      </c>
      <c r="G10" s="8">
        <v>211.2</v>
      </c>
      <c r="H10" s="8">
        <v>0.09</v>
      </c>
      <c r="I10" s="8">
        <v>0.17</v>
      </c>
      <c r="J10" s="8">
        <v>33.950000000000003</v>
      </c>
      <c r="K10" s="8">
        <v>0.08</v>
      </c>
      <c r="L10" s="8">
        <v>0.66</v>
      </c>
      <c r="M10" s="8">
        <v>419.69</v>
      </c>
      <c r="N10" s="8">
        <v>195.89</v>
      </c>
      <c r="O10" s="8">
        <v>171.61</v>
      </c>
      <c r="P10" s="8">
        <v>33.85</v>
      </c>
      <c r="Q10" s="8">
        <v>154.62</v>
      </c>
      <c r="R10" s="8">
        <v>0.65</v>
      </c>
      <c r="S10" s="8">
        <v>62.36</v>
      </c>
      <c r="T10" s="8">
        <v>5.12</v>
      </c>
      <c r="U10" s="8">
        <v>38.9</v>
      </c>
    </row>
    <row r="11" spans="1:21" ht="15.75" thickBot="1" x14ac:dyDescent="0.3">
      <c r="A11" s="11" t="s">
        <v>51</v>
      </c>
      <c r="B11" s="8" t="s">
        <v>52</v>
      </c>
      <c r="C11" s="8">
        <v>200</v>
      </c>
      <c r="D11" s="8">
        <v>3.9</v>
      </c>
      <c r="E11" s="8">
        <v>2.9</v>
      </c>
      <c r="F11" s="8">
        <v>11.2</v>
      </c>
      <c r="G11" s="8">
        <v>86</v>
      </c>
      <c r="H11" s="8">
        <v>0.03</v>
      </c>
      <c r="I11" s="8">
        <v>0.13</v>
      </c>
      <c r="J11" s="8">
        <v>13.29</v>
      </c>
      <c r="K11" s="8">
        <v>0</v>
      </c>
      <c r="L11" s="8">
        <v>0.52</v>
      </c>
      <c r="M11" s="8">
        <v>38.549999999999997</v>
      </c>
      <c r="N11" s="8">
        <v>183.98</v>
      </c>
      <c r="O11" s="8">
        <v>148.32</v>
      </c>
      <c r="P11" s="8">
        <v>30.67</v>
      </c>
      <c r="Q11" s="8">
        <v>106.79</v>
      </c>
      <c r="R11" s="8">
        <v>1.06</v>
      </c>
      <c r="S11" s="8">
        <v>9</v>
      </c>
      <c r="T11" s="8">
        <v>1.76</v>
      </c>
      <c r="U11" s="8">
        <v>20</v>
      </c>
    </row>
    <row r="12" spans="1:21" ht="15.75" thickBot="1" x14ac:dyDescent="0.3">
      <c r="A12" s="11" t="s">
        <v>39</v>
      </c>
      <c r="B12" s="8" t="s">
        <v>40</v>
      </c>
      <c r="C12" s="8">
        <v>70</v>
      </c>
      <c r="D12" s="8">
        <v>5.3</v>
      </c>
      <c r="E12" s="8">
        <v>0.6</v>
      </c>
      <c r="F12" s="8">
        <v>34.4</v>
      </c>
      <c r="G12" s="8">
        <v>164.1</v>
      </c>
      <c r="H12" s="8">
        <v>0.08</v>
      </c>
      <c r="I12" s="8">
        <v>0.02</v>
      </c>
      <c r="J12" s="8">
        <v>0</v>
      </c>
      <c r="K12" s="8">
        <v>0</v>
      </c>
      <c r="L12" s="8">
        <v>0</v>
      </c>
      <c r="M12" s="8">
        <v>349.3</v>
      </c>
      <c r="N12" s="8">
        <v>65.099999999999994</v>
      </c>
      <c r="O12" s="8">
        <v>14</v>
      </c>
      <c r="P12" s="8">
        <v>9.8000000000000007</v>
      </c>
      <c r="Q12" s="8">
        <v>45.5</v>
      </c>
      <c r="R12" s="8">
        <v>0.77</v>
      </c>
      <c r="S12" s="8">
        <v>2.2400000000000002</v>
      </c>
      <c r="T12" s="8">
        <v>4.2</v>
      </c>
      <c r="U12" s="8">
        <v>10.15</v>
      </c>
    </row>
    <row r="13" spans="1:21" ht="15.75" thickBot="1" x14ac:dyDescent="0.3">
      <c r="A13" s="9"/>
      <c r="B13" s="10" t="s">
        <v>41</v>
      </c>
      <c r="C13" s="10">
        <f>C12+C11+C10+C9</f>
        <v>540</v>
      </c>
      <c r="D13" s="10">
        <f t="shared" ref="D13:U13" si="0">D12+D11+D10+D9</f>
        <v>20</v>
      </c>
      <c r="E13" s="10">
        <f t="shared" si="0"/>
        <v>16.8</v>
      </c>
      <c r="F13" s="10">
        <f t="shared" si="0"/>
        <v>75.599999999999994</v>
      </c>
      <c r="G13" s="10">
        <f t="shared" si="0"/>
        <v>533</v>
      </c>
      <c r="H13" s="10">
        <f t="shared" si="0"/>
        <v>0.21000000000000002</v>
      </c>
      <c r="I13" s="10">
        <f t="shared" si="0"/>
        <v>0.38</v>
      </c>
      <c r="J13" s="10">
        <f t="shared" si="0"/>
        <v>99.240000000000009</v>
      </c>
      <c r="K13" s="10">
        <f t="shared" si="0"/>
        <v>0.27</v>
      </c>
      <c r="L13" s="10">
        <f t="shared" si="0"/>
        <v>1.3200000000000003</v>
      </c>
      <c r="M13" s="10">
        <f t="shared" si="0"/>
        <v>969.54</v>
      </c>
      <c r="N13" s="10">
        <f t="shared" si="0"/>
        <v>462.57</v>
      </c>
      <c r="O13" s="10">
        <f t="shared" si="0"/>
        <v>509.93</v>
      </c>
      <c r="P13" s="10">
        <f t="shared" si="0"/>
        <v>81.319999999999993</v>
      </c>
      <c r="Q13" s="10">
        <f t="shared" si="0"/>
        <v>406.91</v>
      </c>
      <c r="R13" s="10">
        <f t="shared" si="0"/>
        <v>2.68</v>
      </c>
      <c r="S13" s="10">
        <f t="shared" si="0"/>
        <v>73.599999999999994</v>
      </c>
      <c r="T13" s="10">
        <f t="shared" si="0"/>
        <v>13.98</v>
      </c>
      <c r="U13" s="10">
        <f t="shared" si="0"/>
        <v>69.05</v>
      </c>
    </row>
    <row r="14" spans="1:21" ht="15.75" thickBot="1" x14ac:dyDescent="0.3">
      <c r="A14" s="16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1:21" ht="15.75" thickBot="1" x14ac:dyDescent="0.3">
      <c r="A15" s="11">
        <v>13</v>
      </c>
      <c r="B15" s="8" t="s">
        <v>43</v>
      </c>
      <c r="C15" s="8">
        <v>30</v>
      </c>
      <c r="D15" s="8">
        <v>0.3</v>
      </c>
      <c r="E15" s="8">
        <v>0</v>
      </c>
      <c r="F15" s="8">
        <v>1</v>
      </c>
      <c r="G15" s="8">
        <v>5.8</v>
      </c>
      <c r="H15" s="8">
        <v>0.01</v>
      </c>
      <c r="I15" s="8">
        <v>0.01</v>
      </c>
      <c r="J15" s="8">
        <v>30.95</v>
      </c>
      <c r="K15" s="8">
        <v>0</v>
      </c>
      <c r="L15" s="8">
        <v>6.75</v>
      </c>
      <c r="M15" s="8">
        <v>1.99</v>
      </c>
      <c r="N15" s="8">
        <v>72.650000000000006</v>
      </c>
      <c r="O15" s="8">
        <v>8</v>
      </c>
      <c r="P15" s="8">
        <v>5.95</v>
      </c>
      <c r="Q15" s="8">
        <v>11.15</v>
      </c>
      <c r="R15" s="8">
        <v>0.24</v>
      </c>
      <c r="S15" s="8">
        <v>0.79</v>
      </c>
      <c r="T15" s="8">
        <v>0.11</v>
      </c>
      <c r="U15" s="8">
        <v>7.85</v>
      </c>
    </row>
    <row r="16" spans="1:21" ht="15.75" thickBot="1" x14ac:dyDescent="0.3">
      <c r="A16" s="11">
        <v>112</v>
      </c>
      <c r="B16" s="8" t="s">
        <v>44</v>
      </c>
      <c r="C16" s="8">
        <v>250</v>
      </c>
      <c r="D16" s="8">
        <v>7.1</v>
      </c>
      <c r="E16" s="8">
        <v>9</v>
      </c>
      <c r="F16" s="8">
        <v>15.1</v>
      </c>
      <c r="G16" s="8">
        <v>169.9</v>
      </c>
      <c r="H16" s="8">
        <v>0.05</v>
      </c>
      <c r="I16" s="8">
        <v>0.05</v>
      </c>
      <c r="J16" s="8">
        <v>18.059999999999999</v>
      </c>
      <c r="K16" s="8">
        <v>0.11</v>
      </c>
      <c r="L16" s="8">
        <v>0.56999999999999995</v>
      </c>
      <c r="M16" s="8">
        <v>18.54</v>
      </c>
      <c r="N16" s="8">
        <v>81.36</v>
      </c>
      <c r="O16" s="8">
        <v>13.21</v>
      </c>
      <c r="P16" s="8">
        <v>8.59</v>
      </c>
      <c r="Q16" s="8">
        <v>64.41</v>
      </c>
      <c r="R16" s="8">
        <v>0.74</v>
      </c>
      <c r="S16" s="8">
        <v>2.59</v>
      </c>
      <c r="T16" s="8">
        <v>2.58</v>
      </c>
      <c r="U16" s="8">
        <v>41.68</v>
      </c>
    </row>
    <row r="17" spans="1:21" ht="15.75" thickBot="1" x14ac:dyDescent="0.3">
      <c r="A17" s="11" t="s">
        <v>138</v>
      </c>
      <c r="B17" s="8" t="s">
        <v>139</v>
      </c>
      <c r="C17" s="8">
        <v>90</v>
      </c>
      <c r="D17" s="8">
        <v>16.3</v>
      </c>
      <c r="E17" s="8">
        <v>16.2</v>
      </c>
      <c r="F17" s="8">
        <v>15.5</v>
      </c>
      <c r="G17" s="8">
        <v>273.2</v>
      </c>
      <c r="H17" s="8">
        <v>0.09</v>
      </c>
      <c r="I17" s="8">
        <v>0.19</v>
      </c>
      <c r="J17" s="8">
        <v>82.8</v>
      </c>
      <c r="K17" s="8">
        <v>0.74</v>
      </c>
      <c r="L17" s="8">
        <v>4.0599999999999996</v>
      </c>
      <c r="M17" s="8">
        <v>126.75</v>
      </c>
      <c r="N17" s="8">
        <v>328.49</v>
      </c>
      <c r="O17" s="8">
        <v>89.69</v>
      </c>
      <c r="P17" s="8">
        <v>28.9</v>
      </c>
      <c r="Q17" s="8">
        <v>186.85</v>
      </c>
      <c r="R17" s="8">
        <v>2.82</v>
      </c>
      <c r="S17" s="8">
        <v>14.78</v>
      </c>
      <c r="T17" s="8">
        <v>3.38</v>
      </c>
      <c r="U17" s="8">
        <v>60.88</v>
      </c>
    </row>
    <row r="18" spans="1:21" ht="15.75" thickBot="1" x14ac:dyDescent="0.3">
      <c r="A18" s="11" t="s">
        <v>45</v>
      </c>
      <c r="B18" s="8" t="s">
        <v>116</v>
      </c>
      <c r="C18" s="8">
        <v>180</v>
      </c>
      <c r="D18" s="8">
        <v>9.3000000000000007</v>
      </c>
      <c r="E18" s="8">
        <v>8.4</v>
      </c>
      <c r="F18" s="8">
        <v>40.6</v>
      </c>
      <c r="G18" s="8">
        <v>275.3</v>
      </c>
      <c r="H18" s="8">
        <v>0.24</v>
      </c>
      <c r="I18" s="8">
        <v>0.13</v>
      </c>
      <c r="J18" s="8">
        <v>26.86</v>
      </c>
      <c r="K18" s="8">
        <v>0.12</v>
      </c>
      <c r="L18" s="8">
        <v>0</v>
      </c>
      <c r="M18" s="8">
        <v>37</v>
      </c>
      <c r="N18" s="8">
        <v>248.42</v>
      </c>
      <c r="O18" s="8">
        <v>16.27</v>
      </c>
      <c r="P18" s="8">
        <v>135.82</v>
      </c>
      <c r="Q18" s="8">
        <v>204.73</v>
      </c>
      <c r="R18" s="8">
        <v>4.57</v>
      </c>
      <c r="S18" s="8">
        <v>2.57</v>
      </c>
      <c r="T18" s="8">
        <v>4</v>
      </c>
      <c r="U18" s="8">
        <v>18.21</v>
      </c>
    </row>
    <row r="19" spans="1:21" ht="15.75" thickBot="1" x14ac:dyDescent="0.3">
      <c r="A19" s="11" t="s">
        <v>46</v>
      </c>
      <c r="B19" s="8" t="s">
        <v>127</v>
      </c>
      <c r="C19" s="8">
        <v>200</v>
      </c>
      <c r="D19" s="8">
        <v>0.5</v>
      </c>
      <c r="E19" s="8">
        <v>0.1</v>
      </c>
      <c r="F19" s="8">
        <v>12.8</v>
      </c>
      <c r="G19" s="8">
        <v>54.6</v>
      </c>
      <c r="H19" s="8">
        <v>0.01</v>
      </c>
      <c r="I19" s="8">
        <v>0.02</v>
      </c>
      <c r="J19" s="8">
        <v>18.66</v>
      </c>
      <c r="K19" s="8">
        <v>0</v>
      </c>
      <c r="L19" s="8">
        <v>16.62</v>
      </c>
      <c r="M19" s="8">
        <v>5.91</v>
      </c>
      <c r="N19" s="8">
        <v>155.54</v>
      </c>
      <c r="O19" s="8">
        <v>62.38</v>
      </c>
      <c r="P19" s="8">
        <v>14.99</v>
      </c>
      <c r="Q19" s="8">
        <v>15.25</v>
      </c>
      <c r="R19" s="8">
        <v>0.56999999999999995</v>
      </c>
      <c r="S19" s="8">
        <v>0.36</v>
      </c>
      <c r="T19" s="8">
        <v>0.23</v>
      </c>
      <c r="U19" s="8">
        <v>4.9000000000000004</v>
      </c>
    </row>
    <row r="20" spans="1:21" ht="15.75" thickBot="1" x14ac:dyDescent="0.3">
      <c r="A20" s="11" t="s">
        <v>39</v>
      </c>
      <c r="B20" s="8" t="s">
        <v>47</v>
      </c>
      <c r="C20" s="8">
        <v>60</v>
      </c>
      <c r="D20" s="8">
        <v>4</v>
      </c>
      <c r="E20" s="8">
        <v>0.7</v>
      </c>
      <c r="F20" s="8">
        <v>23.8</v>
      </c>
      <c r="G20" s="8">
        <v>117.4</v>
      </c>
      <c r="H20" s="8">
        <v>0.1</v>
      </c>
      <c r="I20" s="8">
        <v>0.05</v>
      </c>
      <c r="J20" s="8">
        <v>0</v>
      </c>
      <c r="K20" s="8">
        <v>0</v>
      </c>
      <c r="L20" s="8">
        <v>0</v>
      </c>
      <c r="M20" s="8">
        <v>243.6</v>
      </c>
      <c r="N20" s="8">
        <v>141</v>
      </c>
      <c r="O20" s="8">
        <v>17.399999999999999</v>
      </c>
      <c r="P20" s="8">
        <v>28.2</v>
      </c>
      <c r="Q20" s="8">
        <v>90</v>
      </c>
      <c r="R20" s="8">
        <v>2.34</v>
      </c>
      <c r="S20" s="8">
        <v>2.64</v>
      </c>
      <c r="T20" s="8">
        <v>3.3</v>
      </c>
      <c r="U20" s="8">
        <v>14.4</v>
      </c>
    </row>
    <row r="21" spans="1:21" ht="15.75" thickBot="1" x14ac:dyDescent="0.3">
      <c r="A21" s="9"/>
      <c r="B21" s="10" t="s">
        <v>48</v>
      </c>
      <c r="C21" s="10">
        <f>C20+C19+C18+C17+C16+C15</f>
        <v>810</v>
      </c>
      <c r="D21" s="10">
        <f t="shared" ref="D21:U21" si="1">D20+D19+D18+D17+D16+D15</f>
        <v>37.5</v>
      </c>
      <c r="E21" s="10">
        <f t="shared" si="1"/>
        <v>34.4</v>
      </c>
      <c r="F21" s="10">
        <f t="shared" si="1"/>
        <v>108.8</v>
      </c>
      <c r="G21" s="10">
        <f t="shared" si="1"/>
        <v>896.19999999999993</v>
      </c>
      <c r="H21" s="10">
        <f t="shared" si="1"/>
        <v>0.49999999999999994</v>
      </c>
      <c r="I21" s="10">
        <f t="shared" si="1"/>
        <v>0.45</v>
      </c>
      <c r="J21" s="10">
        <f t="shared" si="1"/>
        <v>177.32999999999998</v>
      </c>
      <c r="K21" s="10">
        <f t="shared" si="1"/>
        <v>0.97</v>
      </c>
      <c r="L21" s="10">
        <f t="shared" si="1"/>
        <v>28</v>
      </c>
      <c r="M21" s="10">
        <f t="shared" si="1"/>
        <v>433.79</v>
      </c>
      <c r="N21" s="10">
        <f t="shared" si="1"/>
        <v>1027.46</v>
      </c>
      <c r="O21" s="10">
        <f t="shared" si="1"/>
        <v>206.95000000000002</v>
      </c>
      <c r="P21" s="10">
        <f t="shared" si="1"/>
        <v>222.45</v>
      </c>
      <c r="Q21" s="10">
        <f t="shared" si="1"/>
        <v>572.39</v>
      </c>
      <c r="R21" s="10">
        <f t="shared" si="1"/>
        <v>11.280000000000001</v>
      </c>
      <c r="S21" s="10">
        <f t="shared" si="1"/>
        <v>23.73</v>
      </c>
      <c r="T21" s="10">
        <f t="shared" si="1"/>
        <v>13.6</v>
      </c>
      <c r="U21" s="10">
        <f t="shared" si="1"/>
        <v>147.92000000000002</v>
      </c>
    </row>
    <row r="22" spans="1:21" ht="15.75" thickBot="1" x14ac:dyDescent="0.3">
      <c r="A22" s="9"/>
      <c r="B22" s="10" t="s">
        <v>49</v>
      </c>
      <c r="C22" s="10">
        <f>C21+C161702</f>
        <v>810</v>
      </c>
      <c r="D22" s="10">
        <f t="shared" ref="D22:U22" si="2">D21+D161702</f>
        <v>37.5</v>
      </c>
      <c r="E22" s="10">
        <f t="shared" si="2"/>
        <v>34.4</v>
      </c>
      <c r="F22" s="10">
        <f t="shared" si="2"/>
        <v>108.8</v>
      </c>
      <c r="G22" s="10">
        <f t="shared" si="2"/>
        <v>896.19999999999993</v>
      </c>
      <c r="H22" s="10">
        <f t="shared" si="2"/>
        <v>0.49999999999999994</v>
      </c>
      <c r="I22" s="10">
        <f t="shared" si="2"/>
        <v>0.45</v>
      </c>
      <c r="J22" s="10">
        <f t="shared" si="2"/>
        <v>177.32999999999998</v>
      </c>
      <c r="K22" s="10">
        <f t="shared" si="2"/>
        <v>0.97</v>
      </c>
      <c r="L22" s="10">
        <f t="shared" si="2"/>
        <v>28</v>
      </c>
      <c r="M22" s="10">
        <f t="shared" si="2"/>
        <v>433.79</v>
      </c>
      <c r="N22" s="10">
        <f t="shared" si="2"/>
        <v>1027.46</v>
      </c>
      <c r="O22" s="10">
        <f t="shared" si="2"/>
        <v>206.95000000000002</v>
      </c>
      <c r="P22" s="10">
        <f t="shared" si="2"/>
        <v>222.45</v>
      </c>
      <c r="Q22" s="10">
        <f t="shared" si="2"/>
        <v>572.39</v>
      </c>
      <c r="R22" s="10">
        <f t="shared" si="2"/>
        <v>11.280000000000001</v>
      </c>
      <c r="S22" s="10">
        <f t="shared" si="2"/>
        <v>23.73</v>
      </c>
      <c r="T22" s="10">
        <f t="shared" si="2"/>
        <v>13.6</v>
      </c>
      <c r="U22" s="10">
        <f t="shared" si="2"/>
        <v>147.92000000000002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tabSelected="1" topLeftCell="A2" workbookViewId="0">
      <selection activeCell="E9" sqref="E9"/>
    </sheetView>
  </sheetViews>
  <sheetFormatPr defaultRowHeight="15" x14ac:dyDescent="0.25"/>
  <cols>
    <col min="1" max="1" width="7.7109375" style="2" customWidth="1"/>
    <col min="2" max="2" width="27.7109375" style="2" customWidth="1"/>
    <col min="3" max="6" width="7.7109375" style="2" customWidth="1"/>
    <col min="7" max="7" width="9.140625" style="2"/>
    <col min="8" max="21" width="7.7109375" style="2" customWidth="1"/>
    <col min="22" max="33" width="9.140625" style="2"/>
  </cols>
  <sheetData>
    <row r="1" spans="1:21" x14ac:dyDescent="0.25">
      <c r="A1" s="1" t="s">
        <v>108</v>
      </c>
    </row>
    <row r="2" spans="1:21" ht="15.75" thickBot="1" x14ac:dyDescent="0.3">
      <c r="A2" s="1" t="s">
        <v>0</v>
      </c>
    </row>
    <row r="3" spans="1:21" ht="15.75" thickBot="1" x14ac:dyDescent="0.3">
      <c r="A3" s="19" t="s">
        <v>1</v>
      </c>
      <c r="B3" s="21" t="s">
        <v>2</v>
      </c>
      <c r="C3" s="21" t="s">
        <v>3</v>
      </c>
      <c r="D3" s="13" t="s">
        <v>4</v>
      </c>
      <c r="E3" s="14"/>
      <c r="F3" s="15"/>
      <c r="G3" s="19" t="s">
        <v>5</v>
      </c>
      <c r="H3" s="13" t="s">
        <v>6</v>
      </c>
      <c r="I3" s="14"/>
      <c r="J3" s="14"/>
      <c r="K3" s="14"/>
      <c r="L3" s="15"/>
      <c r="M3" s="13" t="s">
        <v>7</v>
      </c>
      <c r="N3" s="14"/>
      <c r="O3" s="14"/>
      <c r="P3" s="14"/>
      <c r="Q3" s="14"/>
      <c r="R3" s="14"/>
      <c r="S3" s="14"/>
      <c r="T3" s="14"/>
      <c r="U3" s="15"/>
    </row>
    <row r="4" spans="1:21" ht="15.75" thickBot="1" x14ac:dyDescent="0.3">
      <c r="A4" s="20"/>
      <c r="B4" s="22"/>
      <c r="C4" s="22"/>
      <c r="D4" s="3" t="s">
        <v>8</v>
      </c>
      <c r="E4" s="3" t="s">
        <v>9</v>
      </c>
      <c r="F4" s="3" t="s">
        <v>10</v>
      </c>
      <c r="G4" s="20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</row>
    <row r="5" spans="1:21" ht="15.75" thickBot="1" x14ac:dyDescent="0.3">
      <c r="A5" s="4"/>
      <c r="B5" s="5"/>
      <c r="C5" s="3" t="s">
        <v>25</v>
      </c>
      <c r="D5" s="3" t="s">
        <v>25</v>
      </c>
      <c r="E5" s="3" t="s">
        <v>25</v>
      </c>
      <c r="F5" s="3" t="s">
        <v>25</v>
      </c>
      <c r="G5" s="3" t="s">
        <v>26</v>
      </c>
      <c r="H5" s="3" t="s">
        <v>27</v>
      </c>
      <c r="I5" s="3" t="s">
        <v>27</v>
      </c>
      <c r="J5" s="3" t="s">
        <v>28</v>
      </c>
      <c r="K5" s="3" t="s">
        <v>28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28</v>
      </c>
      <c r="T5" s="3" t="s">
        <v>28</v>
      </c>
      <c r="U5" s="3" t="s">
        <v>28</v>
      </c>
    </row>
    <row r="6" spans="1:21" ht="15.75" thickBot="1" x14ac:dyDescent="0.3">
      <c r="A6" s="1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15.75" thickBot="1" x14ac:dyDescent="0.3">
      <c r="A7" s="16" t="s">
        <v>103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ht="15.75" thickBot="1" x14ac:dyDescent="0.3">
      <c r="A8" s="16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spans="1:21" ht="15.75" thickBot="1" x14ac:dyDescent="0.3">
      <c r="A9" s="11">
        <v>330</v>
      </c>
      <c r="B9" s="8" t="s">
        <v>135</v>
      </c>
      <c r="C9" s="8">
        <v>30</v>
      </c>
      <c r="D9" s="8">
        <v>0.8</v>
      </c>
      <c r="E9" s="8">
        <v>2.4</v>
      </c>
      <c r="F9" s="8">
        <v>2.2999999999999998</v>
      </c>
      <c r="G9" s="8">
        <v>33.9</v>
      </c>
      <c r="H9" s="8">
        <v>0.01</v>
      </c>
      <c r="I9" s="8">
        <v>0.02</v>
      </c>
      <c r="J9" s="8">
        <v>11.39</v>
      </c>
      <c r="K9" s="8">
        <v>0</v>
      </c>
      <c r="L9" s="8">
        <v>0.06</v>
      </c>
      <c r="M9" s="8">
        <v>50.01</v>
      </c>
      <c r="N9" s="8">
        <v>25.61</v>
      </c>
      <c r="O9" s="8">
        <v>22.91</v>
      </c>
      <c r="P9" s="8">
        <v>2.48</v>
      </c>
      <c r="Q9" s="8">
        <v>15.11</v>
      </c>
      <c r="R9" s="8">
        <v>7.0000000000000007E-2</v>
      </c>
      <c r="S9" s="8">
        <v>2.06</v>
      </c>
      <c r="T9" s="8">
        <v>0.28999999999999998</v>
      </c>
      <c r="U9" s="8">
        <v>4.04</v>
      </c>
    </row>
    <row r="10" spans="1:21" ht="15.75" thickBot="1" x14ac:dyDescent="0.3">
      <c r="A10" s="11" t="s">
        <v>53</v>
      </c>
      <c r="B10" s="8" t="s">
        <v>136</v>
      </c>
      <c r="C10" s="8">
        <v>150</v>
      </c>
      <c r="D10" s="8">
        <v>7.2</v>
      </c>
      <c r="E10" s="8">
        <v>10.9</v>
      </c>
      <c r="F10" s="8">
        <v>40.1</v>
      </c>
      <c r="G10" s="8">
        <v>287.10000000000002</v>
      </c>
      <c r="H10" s="8">
        <v>0.12</v>
      </c>
      <c r="I10" s="8">
        <v>0.1</v>
      </c>
      <c r="J10" s="8">
        <v>33.28</v>
      </c>
      <c r="K10" s="8">
        <v>0.2</v>
      </c>
      <c r="L10" s="8">
        <v>5.4</v>
      </c>
      <c r="M10" s="8">
        <v>136.99</v>
      </c>
      <c r="N10" s="8">
        <v>372.93</v>
      </c>
      <c r="O10" s="8">
        <v>50.35</v>
      </c>
      <c r="P10" s="8">
        <v>23.89</v>
      </c>
      <c r="Q10" s="8">
        <v>102.18</v>
      </c>
      <c r="R10" s="8">
        <v>1.23</v>
      </c>
      <c r="S10" s="8">
        <v>7.18</v>
      </c>
      <c r="T10" s="8">
        <v>4.29</v>
      </c>
      <c r="U10" s="8">
        <v>41.09</v>
      </c>
    </row>
    <row r="11" spans="1:21" ht="15.75" thickBot="1" x14ac:dyDescent="0.3">
      <c r="A11" s="11">
        <v>375.01</v>
      </c>
      <c r="B11" s="8" t="s">
        <v>62</v>
      </c>
      <c r="C11" s="8">
        <v>200</v>
      </c>
      <c r="D11" s="8">
        <v>0.4</v>
      </c>
      <c r="E11" s="8">
        <v>0.1</v>
      </c>
      <c r="F11" s="8">
        <v>5.2</v>
      </c>
      <c r="G11" s="8">
        <v>23.7</v>
      </c>
      <c r="H11" s="8">
        <v>0</v>
      </c>
      <c r="I11" s="8">
        <v>0.02</v>
      </c>
      <c r="J11" s="8">
        <v>1.08</v>
      </c>
      <c r="K11" s="8">
        <v>0</v>
      </c>
      <c r="L11" s="8">
        <v>1.8</v>
      </c>
      <c r="M11" s="8">
        <v>2.13</v>
      </c>
      <c r="N11" s="8">
        <v>56.27</v>
      </c>
      <c r="O11" s="8">
        <v>11.6</v>
      </c>
      <c r="P11" s="8">
        <v>9.2799999999999994</v>
      </c>
      <c r="Q11" s="8">
        <v>17.38</v>
      </c>
      <c r="R11" s="8">
        <v>1.68</v>
      </c>
      <c r="S11" s="8">
        <v>0</v>
      </c>
      <c r="T11" s="8">
        <v>0.02</v>
      </c>
      <c r="U11" s="8">
        <v>0.4</v>
      </c>
    </row>
    <row r="12" spans="1:21" ht="15.75" thickBot="1" x14ac:dyDescent="0.3">
      <c r="A12" s="11" t="s">
        <v>39</v>
      </c>
      <c r="B12" s="8" t="s">
        <v>40</v>
      </c>
      <c r="C12" s="8">
        <v>70</v>
      </c>
      <c r="D12" s="8">
        <v>5.3</v>
      </c>
      <c r="E12" s="8">
        <v>0.6</v>
      </c>
      <c r="F12" s="8">
        <v>34.4</v>
      </c>
      <c r="G12" s="8">
        <v>164.1</v>
      </c>
      <c r="H12" s="8">
        <v>0.08</v>
      </c>
      <c r="I12" s="8">
        <v>0.02</v>
      </c>
      <c r="J12" s="8">
        <v>0</v>
      </c>
      <c r="K12" s="8">
        <v>0</v>
      </c>
      <c r="L12" s="8">
        <v>0</v>
      </c>
      <c r="M12" s="8">
        <v>349.3</v>
      </c>
      <c r="N12" s="8">
        <v>65.099999999999994</v>
      </c>
      <c r="O12" s="8">
        <v>14</v>
      </c>
      <c r="P12" s="8">
        <v>9.8000000000000007</v>
      </c>
      <c r="Q12" s="8">
        <v>45.5</v>
      </c>
      <c r="R12" s="8">
        <v>0.77</v>
      </c>
      <c r="S12" s="8">
        <v>2.2400000000000002</v>
      </c>
      <c r="T12" s="8">
        <v>4.2</v>
      </c>
      <c r="U12" s="8">
        <v>10.15</v>
      </c>
    </row>
    <row r="13" spans="1:21" ht="15.75" thickBot="1" x14ac:dyDescent="0.3">
      <c r="A13" s="9"/>
      <c r="B13" s="10" t="s">
        <v>41</v>
      </c>
      <c r="C13" s="10">
        <f>C12+C11+C10+C9</f>
        <v>450</v>
      </c>
      <c r="D13" s="10">
        <f t="shared" ref="D13:U13" si="0">D12+D11+D10+D9</f>
        <v>13.700000000000001</v>
      </c>
      <c r="E13" s="10">
        <f t="shared" si="0"/>
        <v>14</v>
      </c>
      <c r="F13" s="10">
        <f t="shared" si="0"/>
        <v>82</v>
      </c>
      <c r="G13" s="10">
        <f t="shared" si="0"/>
        <v>508.79999999999995</v>
      </c>
      <c r="H13" s="10">
        <f t="shared" si="0"/>
        <v>0.21000000000000002</v>
      </c>
      <c r="I13" s="10">
        <f t="shared" si="0"/>
        <v>0.16</v>
      </c>
      <c r="J13" s="10">
        <f t="shared" si="0"/>
        <v>45.75</v>
      </c>
      <c r="K13" s="10">
        <f t="shared" si="0"/>
        <v>0.2</v>
      </c>
      <c r="L13" s="10">
        <f t="shared" si="0"/>
        <v>7.26</v>
      </c>
      <c r="M13" s="10">
        <f t="shared" si="0"/>
        <v>538.43000000000006</v>
      </c>
      <c r="N13" s="10">
        <f t="shared" si="0"/>
        <v>519.91</v>
      </c>
      <c r="O13" s="10">
        <f t="shared" si="0"/>
        <v>98.86</v>
      </c>
      <c r="P13" s="10">
        <f t="shared" si="0"/>
        <v>45.449999999999996</v>
      </c>
      <c r="Q13" s="10">
        <f t="shared" si="0"/>
        <v>180.17000000000002</v>
      </c>
      <c r="R13" s="10">
        <f t="shared" si="0"/>
        <v>3.75</v>
      </c>
      <c r="S13" s="10">
        <f t="shared" si="0"/>
        <v>11.48</v>
      </c>
      <c r="T13" s="10">
        <f t="shared" si="0"/>
        <v>8.7999999999999989</v>
      </c>
      <c r="U13" s="10">
        <f t="shared" si="0"/>
        <v>55.68</v>
      </c>
    </row>
    <row r="14" spans="1:21" ht="15.75" thickBot="1" x14ac:dyDescent="0.3">
      <c r="A14" s="16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1:21" ht="15.75" thickBot="1" x14ac:dyDescent="0.3">
      <c r="A15" s="11">
        <v>17</v>
      </c>
      <c r="B15" s="8" t="s">
        <v>54</v>
      </c>
      <c r="C15" s="8">
        <v>30</v>
      </c>
      <c r="D15" s="8">
        <v>0.4</v>
      </c>
      <c r="E15" s="8">
        <v>0</v>
      </c>
      <c r="F15" s="8">
        <v>1.1000000000000001</v>
      </c>
      <c r="G15" s="8">
        <v>6.2</v>
      </c>
      <c r="H15" s="8">
        <v>0.01</v>
      </c>
      <c r="I15" s="8">
        <v>0.01</v>
      </c>
      <c r="J15" s="8">
        <v>14.6</v>
      </c>
      <c r="K15" s="8">
        <v>0</v>
      </c>
      <c r="L15" s="8">
        <v>8</v>
      </c>
      <c r="M15" s="8">
        <v>2.4</v>
      </c>
      <c r="N15" s="8">
        <v>73.099999999999994</v>
      </c>
      <c r="O15" s="8">
        <v>8.5</v>
      </c>
      <c r="P15" s="8">
        <v>5</v>
      </c>
      <c r="Q15" s="8">
        <v>9.9</v>
      </c>
      <c r="R15" s="8">
        <v>0.21</v>
      </c>
      <c r="S15" s="8">
        <v>0.8</v>
      </c>
      <c r="T15" s="8">
        <v>0.1</v>
      </c>
      <c r="U15" s="8">
        <v>4.7</v>
      </c>
    </row>
    <row r="16" spans="1:21" ht="15.75" thickBot="1" x14ac:dyDescent="0.3">
      <c r="A16" s="11" t="s">
        <v>114</v>
      </c>
      <c r="B16" s="8" t="s">
        <v>104</v>
      </c>
      <c r="C16" s="8">
        <v>250</v>
      </c>
      <c r="D16" s="8">
        <v>5.8</v>
      </c>
      <c r="E16" s="8">
        <v>4.0999999999999996</v>
      </c>
      <c r="F16" s="8">
        <v>14.2</v>
      </c>
      <c r="G16" s="8">
        <v>117</v>
      </c>
      <c r="H16" s="8">
        <v>0.06</v>
      </c>
      <c r="I16" s="8">
        <v>0.05</v>
      </c>
      <c r="J16" s="8">
        <v>126.79</v>
      </c>
      <c r="K16" s="8">
        <v>0.06</v>
      </c>
      <c r="L16" s="8">
        <v>4.6100000000000003</v>
      </c>
      <c r="M16" s="8">
        <v>72.52</v>
      </c>
      <c r="N16" s="8">
        <v>277.64999999999998</v>
      </c>
      <c r="O16" s="8">
        <v>16.600000000000001</v>
      </c>
      <c r="P16" s="8">
        <v>15.93</v>
      </c>
      <c r="Q16" s="8">
        <v>44.96</v>
      </c>
      <c r="R16" s="8">
        <v>0.68</v>
      </c>
      <c r="S16" s="8">
        <v>12.86</v>
      </c>
      <c r="T16" s="8">
        <v>1.18</v>
      </c>
      <c r="U16" s="8">
        <v>26.53</v>
      </c>
    </row>
    <row r="17" spans="1:21" ht="25.5" thickBot="1" x14ac:dyDescent="0.3">
      <c r="A17" s="11" t="s">
        <v>107</v>
      </c>
      <c r="B17" s="7" t="s">
        <v>111</v>
      </c>
      <c r="C17" s="8">
        <v>100</v>
      </c>
      <c r="D17" s="8">
        <v>21.3</v>
      </c>
      <c r="E17" s="8">
        <v>12.8</v>
      </c>
      <c r="F17" s="8">
        <v>26.6</v>
      </c>
      <c r="G17" s="8">
        <v>307</v>
      </c>
      <c r="H17" s="8">
        <v>0.16</v>
      </c>
      <c r="I17" s="8">
        <v>0.17</v>
      </c>
      <c r="J17" s="8">
        <v>166.55</v>
      </c>
      <c r="K17" s="8">
        <v>1.88</v>
      </c>
      <c r="L17" s="8">
        <v>4.6399999999999997</v>
      </c>
      <c r="M17" s="8">
        <v>268.74</v>
      </c>
      <c r="N17" s="8">
        <v>472.45</v>
      </c>
      <c r="O17" s="8">
        <v>114.27</v>
      </c>
      <c r="P17" s="8">
        <v>48.32</v>
      </c>
      <c r="Q17" s="8">
        <v>288.35000000000002</v>
      </c>
      <c r="R17" s="8">
        <v>1.86</v>
      </c>
      <c r="S17" s="8">
        <v>179.87</v>
      </c>
      <c r="T17" s="8">
        <v>25.87</v>
      </c>
      <c r="U17" s="8">
        <v>795.8</v>
      </c>
    </row>
    <row r="18" spans="1:21" ht="15.75" thickBot="1" x14ac:dyDescent="0.3">
      <c r="A18" s="11" t="s">
        <v>105</v>
      </c>
      <c r="B18" s="8" t="s">
        <v>115</v>
      </c>
      <c r="C18" s="8">
        <v>180</v>
      </c>
      <c r="D18" s="8">
        <v>4.9000000000000004</v>
      </c>
      <c r="E18" s="8">
        <v>6</v>
      </c>
      <c r="F18" s="8">
        <v>29.1</v>
      </c>
      <c r="G18" s="8">
        <v>189.8</v>
      </c>
      <c r="H18" s="8">
        <v>0.17</v>
      </c>
      <c r="I18" s="8">
        <v>0.17</v>
      </c>
      <c r="J18" s="8">
        <v>26.57</v>
      </c>
      <c r="K18" s="8">
        <v>0.08</v>
      </c>
      <c r="L18" s="8">
        <v>14.68</v>
      </c>
      <c r="M18" s="8">
        <v>62.17</v>
      </c>
      <c r="N18" s="8">
        <v>915.54</v>
      </c>
      <c r="O18" s="8">
        <v>74.64</v>
      </c>
      <c r="P18" s="8">
        <v>42.7</v>
      </c>
      <c r="Q18" s="8">
        <v>134.68</v>
      </c>
      <c r="R18" s="8">
        <v>1.48</v>
      </c>
      <c r="S18" s="8">
        <v>13.86</v>
      </c>
      <c r="T18" s="8">
        <v>1.43</v>
      </c>
      <c r="U18" s="8">
        <v>64.97</v>
      </c>
    </row>
    <row r="19" spans="1:21" ht="15.75" thickBot="1" x14ac:dyDescent="0.3">
      <c r="A19" s="11" t="s">
        <v>39</v>
      </c>
      <c r="B19" s="8" t="s">
        <v>106</v>
      </c>
      <c r="C19" s="8">
        <v>200</v>
      </c>
      <c r="D19" s="8">
        <v>1</v>
      </c>
      <c r="E19" s="8">
        <v>0.2</v>
      </c>
      <c r="F19" s="8">
        <v>20.2</v>
      </c>
      <c r="G19" s="8">
        <v>86.6</v>
      </c>
      <c r="H19" s="8">
        <v>0.02</v>
      </c>
      <c r="I19" s="8">
        <v>0.02</v>
      </c>
      <c r="J19" s="8">
        <v>0</v>
      </c>
      <c r="K19" s="8">
        <v>0</v>
      </c>
      <c r="L19" s="8">
        <v>4</v>
      </c>
      <c r="M19" s="8">
        <v>12</v>
      </c>
      <c r="N19" s="8">
        <v>240</v>
      </c>
      <c r="O19" s="8">
        <v>14</v>
      </c>
      <c r="P19" s="8">
        <v>8</v>
      </c>
      <c r="Q19" s="8">
        <v>14</v>
      </c>
      <c r="R19" s="8">
        <v>2.8</v>
      </c>
      <c r="S19" s="8">
        <v>0</v>
      </c>
      <c r="T19" s="8">
        <v>0</v>
      </c>
      <c r="U19" s="8">
        <v>0</v>
      </c>
    </row>
    <row r="20" spans="1:21" ht="15.75" thickBot="1" x14ac:dyDescent="0.3">
      <c r="A20" s="11" t="s">
        <v>39</v>
      </c>
      <c r="B20" s="8" t="s">
        <v>47</v>
      </c>
      <c r="C20" s="8">
        <v>60</v>
      </c>
      <c r="D20" s="8">
        <v>4</v>
      </c>
      <c r="E20" s="8">
        <v>0.7</v>
      </c>
      <c r="F20" s="8">
        <v>23.8</v>
      </c>
      <c r="G20" s="8">
        <v>117.4</v>
      </c>
      <c r="H20" s="8">
        <v>0.1</v>
      </c>
      <c r="I20" s="8">
        <v>0.05</v>
      </c>
      <c r="J20" s="8">
        <v>0</v>
      </c>
      <c r="K20" s="8">
        <v>0</v>
      </c>
      <c r="L20" s="8">
        <v>0</v>
      </c>
      <c r="M20" s="8">
        <v>243.6</v>
      </c>
      <c r="N20" s="8">
        <v>141</v>
      </c>
      <c r="O20" s="8">
        <v>17.399999999999999</v>
      </c>
      <c r="P20" s="8">
        <v>28.2</v>
      </c>
      <c r="Q20" s="8">
        <v>90</v>
      </c>
      <c r="R20" s="8">
        <v>2.34</v>
      </c>
      <c r="S20" s="8">
        <v>2.64</v>
      </c>
      <c r="T20" s="8">
        <v>3.3</v>
      </c>
      <c r="U20" s="8">
        <v>14.4</v>
      </c>
    </row>
    <row r="21" spans="1:21" ht="15.75" thickBot="1" x14ac:dyDescent="0.3">
      <c r="A21" s="9"/>
      <c r="B21" s="10" t="s">
        <v>48</v>
      </c>
      <c r="C21" s="10">
        <f>C20+C19+C18+C17+C16+C15</f>
        <v>820</v>
      </c>
      <c r="D21" s="10">
        <f t="shared" ref="D21:U21" si="1">D20+D19+D18+D17+D16+D15</f>
        <v>37.4</v>
      </c>
      <c r="E21" s="10">
        <f t="shared" si="1"/>
        <v>23.800000000000004</v>
      </c>
      <c r="F21" s="10">
        <f t="shared" si="1"/>
        <v>114.99999999999999</v>
      </c>
      <c r="G21" s="10">
        <f t="shared" si="1"/>
        <v>824</v>
      </c>
      <c r="H21" s="10">
        <f t="shared" si="1"/>
        <v>0.52</v>
      </c>
      <c r="I21" s="10">
        <f t="shared" si="1"/>
        <v>0.47000000000000003</v>
      </c>
      <c r="J21" s="10">
        <f t="shared" si="1"/>
        <v>334.51000000000005</v>
      </c>
      <c r="K21" s="10">
        <f t="shared" si="1"/>
        <v>2.02</v>
      </c>
      <c r="L21" s="10">
        <f t="shared" si="1"/>
        <v>35.93</v>
      </c>
      <c r="M21" s="10">
        <f t="shared" si="1"/>
        <v>661.43</v>
      </c>
      <c r="N21" s="10">
        <f t="shared" si="1"/>
        <v>2119.7399999999998</v>
      </c>
      <c r="O21" s="10">
        <f t="shared" si="1"/>
        <v>245.41</v>
      </c>
      <c r="P21" s="10">
        <f t="shared" si="1"/>
        <v>148.15</v>
      </c>
      <c r="Q21" s="10">
        <f t="shared" si="1"/>
        <v>581.89</v>
      </c>
      <c r="R21" s="10">
        <f t="shared" si="1"/>
        <v>9.3699999999999992</v>
      </c>
      <c r="S21" s="10">
        <f t="shared" si="1"/>
        <v>210.03000000000003</v>
      </c>
      <c r="T21" s="10">
        <f t="shared" si="1"/>
        <v>31.880000000000003</v>
      </c>
      <c r="U21" s="10">
        <f t="shared" si="1"/>
        <v>906.4</v>
      </c>
    </row>
    <row r="22" spans="1:21" ht="15.75" thickBot="1" x14ac:dyDescent="0.3">
      <c r="A22" s="9"/>
      <c r="B22" s="10" t="s">
        <v>49</v>
      </c>
      <c r="C22" s="10">
        <f>C21+C13</f>
        <v>1270</v>
      </c>
      <c r="D22" s="10">
        <f t="shared" ref="D22:U22" si="2">D21+D13</f>
        <v>51.1</v>
      </c>
      <c r="E22" s="10">
        <f t="shared" si="2"/>
        <v>37.800000000000004</v>
      </c>
      <c r="F22" s="10">
        <f t="shared" si="2"/>
        <v>197</v>
      </c>
      <c r="G22" s="10">
        <f t="shared" si="2"/>
        <v>1332.8</v>
      </c>
      <c r="H22" s="10">
        <f t="shared" si="2"/>
        <v>0.73</v>
      </c>
      <c r="I22" s="10">
        <f t="shared" si="2"/>
        <v>0.63</v>
      </c>
      <c r="J22" s="10">
        <f t="shared" si="2"/>
        <v>380.26000000000005</v>
      </c>
      <c r="K22" s="10">
        <f t="shared" si="2"/>
        <v>2.2200000000000002</v>
      </c>
      <c r="L22" s="10">
        <f t="shared" si="2"/>
        <v>43.19</v>
      </c>
      <c r="M22" s="10">
        <f t="shared" si="2"/>
        <v>1199.8600000000001</v>
      </c>
      <c r="N22" s="10">
        <f t="shared" si="2"/>
        <v>2639.6499999999996</v>
      </c>
      <c r="O22" s="10">
        <f t="shared" si="2"/>
        <v>344.27</v>
      </c>
      <c r="P22" s="10">
        <f t="shared" si="2"/>
        <v>193.6</v>
      </c>
      <c r="Q22" s="10">
        <f t="shared" si="2"/>
        <v>762.06</v>
      </c>
      <c r="R22" s="10">
        <f t="shared" si="2"/>
        <v>13.12</v>
      </c>
      <c r="S22" s="10">
        <f t="shared" si="2"/>
        <v>221.51000000000002</v>
      </c>
      <c r="T22" s="10">
        <f t="shared" si="2"/>
        <v>40.68</v>
      </c>
      <c r="U22" s="10">
        <f t="shared" si="2"/>
        <v>962.07999999999993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workbookViewId="0">
      <selection activeCell="A7" sqref="A7:U7"/>
    </sheetView>
  </sheetViews>
  <sheetFormatPr defaultRowHeight="15" x14ac:dyDescent="0.25"/>
  <cols>
    <col min="1" max="1" width="7.7109375" style="2" customWidth="1"/>
    <col min="2" max="2" width="27.7109375" style="2" customWidth="1"/>
    <col min="3" max="6" width="7.7109375" style="2" customWidth="1"/>
    <col min="7" max="7" width="9.140625" style="2"/>
    <col min="8" max="21" width="7.7109375" style="2" customWidth="1"/>
  </cols>
  <sheetData>
    <row r="1" spans="1:21" x14ac:dyDescent="0.25">
      <c r="A1" s="1" t="s">
        <v>108</v>
      </c>
    </row>
    <row r="2" spans="1:21" ht="15.75" thickBot="1" x14ac:dyDescent="0.3">
      <c r="A2" s="1" t="s">
        <v>0</v>
      </c>
    </row>
    <row r="3" spans="1:21" ht="15.75" thickBot="1" x14ac:dyDescent="0.3">
      <c r="A3" s="19" t="s">
        <v>1</v>
      </c>
      <c r="B3" s="21" t="s">
        <v>2</v>
      </c>
      <c r="C3" s="21" t="s">
        <v>3</v>
      </c>
      <c r="D3" s="13" t="s">
        <v>4</v>
      </c>
      <c r="E3" s="14"/>
      <c r="F3" s="15"/>
      <c r="G3" s="19" t="s">
        <v>5</v>
      </c>
      <c r="H3" s="13" t="s">
        <v>6</v>
      </c>
      <c r="I3" s="14"/>
      <c r="J3" s="14"/>
      <c r="K3" s="14"/>
      <c r="L3" s="15"/>
      <c r="M3" s="13" t="s">
        <v>7</v>
      </c>
      <c r="N3" s="14"/>
      <c r="O3" s="14"/>
      <c r="P3" s="14"/>
      <c r="Q3" s="14"/>
      <c r="R3" s="14"/>
      <c r="S3" s="14"/>
      <c r="T3" s="14"/>
      <c r="U3" s="15"/>
    </row>
    <row r="4" spans="1:21" ht="15.75" thickBot="1" x14ac:dyDescent="0.3">
      <c r="A4" s="20"/>
      <c r="B4" s="22"/>
      <c r="C4" s="22"/>
      <c r="D4" s="3" t="s">
        <v>8</v>
      </c>
      <c r="E4" s="3" t="s">
        <v>9</v>
      </c>
      <c r="F4" s="3" t="s">
        <v>10</v>
      </c>
      <c r="G4" s="20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</row>
    <row r="5" spans="1:21" ht="15.75" thickBot="1" x14ac:dyDescent="0.3">
      <c r="A5" s="4"/>
      <c r="B5" s="5"/>
      <c r="C5" s="3" t="s">
        <v>25</v>
      </c>
      <c r="D5" s="3" t="s">
        <v>25</v>
      </c>
      <c r="E5" s="3" t="s">
        <v>25</v>
      </c>
      <c r="F5" s="3" t="s">
        <v>25</v>
      </c>
      <c r="G5" s="3" t="s">
        <v>26</v>
      </c>
      <c r="H5" s="3" t="s">
        <v>27</v>
      </c>
      <c r="I5" s="3" t="s">
        <v>27</v>
      </c>
      <c r="J5" s="3" t="s">
        <v>28</v>
      </c>
      <c r="K5" s="3" t="s">
        <v>28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28</v>
      </c>
      <c r="T5" s="3" t="s">
        <v>28</v>
      </c>
      <c r="U5" s="3" t="s">
        <v>28</v>
      </c>
    </row>
    <row r="6" spans="1:21" ht="15.75" thickBot="1" x14ac:dyDescent="0.3">
      <c r="A6" s="1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15.75" thickBot="1" x14ac:dyDescent="0.3">
      <c r="A7" s="16" t="s">
        <v>50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ht="15.75" thickBot="1" x14ac:dyDescent="0.3">
      <c r="A8" s="16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spans="1:21" ht="15.75" thickBot="1" x14ac:dyDescent="0.3">
      <c r="A9" s="11">
        <v>330</v>
      </c>
      <c r="B9" s="8" t="s">
        <v>61</v>
      </c>
      <c r="C9" s="8">
        <v>60</v>
      </c>
      <c r="D9" s="8">
        <v>2</v>
      </c>
      <c r="E9" s="8">
        <v>5.3</v>
      </c>
      <c r="F9" s="8">
        <v>8.1999999999999993</v>
      </c>
      <c r="G9" s="8">
        <v>88.4</v>
      </c>
      <c r="H9" s="8">
        <v>0.02</v>
      </c>
      <c r="I9" s="8">
        <v>7.0000000000000007E-2</v>
      </c>
      <c r="J9" s="8">
        <v>27.79</v>
      </c>
      <c r="K9" s="8">
        <v>0</v>
      </c>
      <c r="L9" s="8">
        <v>0.22</v>
      </c>
      <c r="M9" s="8">
        <v>105.5</v>
      </c>
      <c r="N9" s="8">
        <v>69.72</v>
      </c>
      <c r="O9" s="8">
        <v>58.19</v>
      </c>
      <c r="P9" s="8">
        <v>6.89</v>
      </c>
      <c r="Q9" s="8">
        <v>43.86</v>
      </c>
      <c r="R9" s="8">
        <v>0.15</v>
      </c>
      <c r="S9" s="8">
        <v>5.46</v>
      </c>
      <c r="T9" s="8">
        <v>0.94</v>
      </c>
      <c r="U9" s="8">
        <v>12.2</v>
      </c>
    </row>
    <row r="10" spans="1:21" ht="15.75" thickBot="1" x14ac:dyDescent="0.3">
      <c r="A10" s="11" t="s">
        <v>60</v>
      </c>
      <c r="B10" s="8" t="s">
        <v>112</v>
      </c>
      <c r="C10" s="8">
        <v>170</v>
      </c>
      <c r="D10" s="8">
        <v>33.6</v>
      </c>
      <c r="E10" s="8">
        <v>15.2</v>
      </c>
      <c r="F10" s="8">
        <v>25.6</v>
      </c>
      <c r="G10" s="8">
        <v>373.8</v>
      </c>
      <c r="H10" s="8">
        <v>0.08</v>
      </c>
      <c r="I10" s="8">
        <v>0.35</v>
      </c>
      <c r="J10" s="8">
        <v>41.34</v>
      </c>
      <c r="K10" s="8">
        <v>0.16</v>
      </c>
      <c r="L10" s="8">
        <v>0.31</v>
      </c>
      <c r="M10" s="8">
        <v>55.51</v>
      </c>
      <c r="N10" s="8">
        <v>176.42</v>
      </c>
      <c r="O10" s="8">
        <v>228.38</v>
      </c>
      <c r="P10" s="8">
        <v>34.9</v>
      </c>
      <c r="Q10" s="8">
        <v>323.89999999999998</v>
      </c>
      <c r="R10" s="8">
        <v>0.97</v>
      </c>
      <c r="S10" s="8">
        <v>15.57</v>
      </c>
      <c r="T10" s="8">
        <v>43.65</v>
      </c>
      <c r="U10" s="8">
        <v>58.47</v>
      </c>
    </row>
    <row r="11" spans="1:21" ht="15.75" thickBot="1" x14ac:dyDescent="0.3">
      <c r="A11" s="6">
        <v>430</v>
      </c>
      <c r="B11" s="8" t="s">
        <v>89</v>
      </c>
      <c r="C11" s="8">
        <v>200</v>
      </c>
      <c r="D11" s="8">
        <v>0.4</v>
      </c>
      <c r="E11" s="8">
        <v>0.1</v>
      </c>
      <c r="F11" s="8">
        <v>15</v>
      </c>
      <c r="G11" s="8">
        <v>62.4</v>
      </c>
      <c r="H11" s="8">
        <v>0.08</v>
      </c>
      <c r="I11" s="8">
        <v>0.11</v>
      </c>
      <c r="J11" s="8">
        <v>31</v>
      </c>
      <c r="K11" s="8">
        <v>0.42</v>
      </c>
      <c r="L11" s="8">
        <v>5.2</v>
      </c>
      <c r="M11" s="8">
        <v>1.74</v>
      </c>
      <c r="N11" s="8">
        <v>49.9</v>
      </c>
      <c r="O11" s="8">
        <v>10.1</v>
      </c>
      <c r="P11" s="8">
        <v>8.8000000000000007</v>
      </c>
      <c r="Q11" s="8">
        <v>16.5</v>
      </c>
      <c r="R11" s="8">
        <v>1.67</v>
      </c>
      <c r="S11" s="8">
        <v>0</v>
      </c>
      <c r="T11" s="8">
        <v>0</v>
      </c>
      <c r="U11" s="8">
        <v>0</v>
      </c>
    </row>
    <row r="12" spans="1:21" ht="15.75" thickBot="1" x14ac:dyDescent="0.3">
      <c r="A12" s="11" t="s">
        <v>39</v>
      </c>
      <c r="B12" s="8" t="s">
        <v>40</v>
      </c>
      <c r="C12" s="8">
        <v>70</v>
      </c>
      <c r="D12" s="8">
        <v>5.3</v>
      </c>
      <c r="E12" s="8">
        <v>0.6</v>
      </c>
      <c r="F12" s="8">
        <v>34.4</v>
      </c>
      <c r="G12" s="8">
        <v>164.1</v>
      </c>
      <c r="H12" s="8">
        <v>0.08</v>
      </c>
      <c r="I12" s="8">
        <v>0.02</v>
      </c>
      <c r="J12" s="8">
        <v>0</v>
      </c>
      <c r="K12" s="8">
        <v>0</v>
      </c>
      <c r="L12" s="8">
        <v>0</v>
      </c>
      <c r="M12" s="8">
        <v>349.3</v>
      </c>
      <c r="N12" s="8">
        <v>65.099999999999994</v>
      </c>
      <c r="O12" s="8">
        <v>14</v>
      </c>
      <c r="P12" s="8">
        <v>9.8000000000000007</v>
      </c>
      <c r="Q12" s="8">
        <v>45.5</v>
      </c>
      <c r="R12" s="8">
        <v>0.77</v>
      </c>
      <c r="S12" s="8">
        <v>2.2400000000000002</v>
      </c>
      <c r="T12" s="8">
        <v>4.2</v>
      </c>
      <c r="U12" s="8">
        <v>10.15</v>
      </c>
    </row>
    <row r="13" spans="1:21" ht="15.75" thickBot="1" x14ac:dyDescent="0.3">
      <c r="A13" s="9"/>
      <c r="B13" s="10" t="s">
        <v>41</v>
      </c>
      <c r="C13" s="10">
        <f>C12+C11+C10+C9</f>
        <v>500</v>
      </c>
      <c r="D13" s="10">
        <f t="shared" ref="D13:U13" si="0">D12+D11+D10+D9</f>
        <v>41.300000000000004</v>
      </c>
      <c r="E13" s="10">
        <f t="shared" si="0"/>
        <v>21.2</v>
      </c>
      <c r="F13" s="10">
        <f t="shared" si="0"/>
        <v>83.2</v>
      </c>
      <c r="G13" s="10">
        <f t="shared" si="0"/>
        <v>688.69999999999993</v>
      </c>
      <c r="H13" s="10">
        <f t="shared" si="0"/>
        <v>0.26</v>
      </c>
      <c r="I13" s="10">
        <f t="shared" si="0"/>
        <v>0.55000000000000004</v>
      </c>
      <c r="J13" s="10">
        <f t="shared" si="0"/>
        <v>100.13</v>
      </c>
      <c r="K13" s="10">
        <f t="shared" si="0"/>
        <v>0.57999999999999996</v>
      </c>
      <c r="L13" s="10">
        <f t="shared" si="0"/>
        <v>5.7299999999999995</v>
      </c>
      <c r="M13" s="10">
        <f t="shared" si="0"/>
        <v>512.04999999999995</v>
      </c>
      <c r="N13" s="10">
        <f t="shared" si="0"/>
        <v>361.14</v>
      </c>
      <c r="O13" s="10">
        <f t="shared" si="0"/>
        <v>310.66999999999996</v>
      </c>
      <c r="P13" s="10">
        <f t="shared" si="0"/>
        <v>60.39</v>
      </c>
      <c r="Q13" s="10">
        <f t="shared" si="0"/>
        <v>429.76</v>
      </c>
      <c r="R13" s="10">
        <f t="shared" si="0"/>
        <v>3.56</v>
      </c>
      <c r="S13" s="10">
        <f t="shared" si="0"/>
        <v>23.270000000000003</v>
      </c>
      <c r="T13" s="10">
        <f t="shared" si="0"/>
        <v>48.79</v>
      </c>
      <c r="U13" s="10">
        <f t="shared" si="0"/>
        <v>80.820000000000007</v>
      </c>
    </row>
    <row r="14" spans="1:21" ht="15.75" thickBot="1" x14ac:dyDescent="0.3">
      <c r="A14" s="16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1:21" ht="15.75" thickBot="1" x14ac:dyDescent="0.3">
      <c r="A15" s="11">
        <v>17</v>
      </c>
      <c r="B15" s="8" t="s">
        <v>54</v>
      </c>
      <c r="C15" s="8">
        <v>30</v>
      </c>
      <c r="D15" s="8">
        <v>0.4</v>
      </c>
      <c r="E15" s="8">
        <v>0</v>
      </c>
      <c r="F15" s="8">
        <v>1.1000000000000001</v>
      </c>
      <c r="G15" s="8">
        <v>6.2</v>
      </c>
      <c r="H15" s="8">
        <v>0.01</v>
      </c>
      <c r="I15" s="8">
        <v>0.01</v>
      </c>
      <c r="J15" s="8">
        <v>14.6</v>
      </c>
      <c r="K15" s="8">
        <v>0</v>
      </c>
      <c r="L15" s="8">
        <v>8</v>
      </c>
      <c r="M15" s="8">
        <v>2.4</v>
      </c>
      <c r="N15" s="8">
        <v>73.099999999999994</v>
      </c>
      <c r="O15" s="8">
        <v>8.5</v>
      </c>
      <c r="P15" s="8">
        <v>5</v>
      </c>
      <c r="Q15" s="8">
        <v>9.9</v>
      </c>
      <c r="R15" s="8">
        <v>0.21</v>
      </c>
      <c r="S15" s="8">
        <v>0.8</v>
      </c>
      <c r="T15" s="8">
        <v>0.1</v>
      </c>
      <c r="U15" s="8">
        <v>4.7</v>
      </c>
    </row>
    <row r="16" spans="1:21" ht="15.75" thickBot="1" x14ac:dyDescent="0.3">
      <c r="A16" s="11" t="s">
        <v>55</v>
      </c>
      <c r="B16" s="8" t="s">
        <v>137</v>
      </c>
      <c r="C16" s="8">
        <v>250</v>
      </c>
      <c r="D16" s="8">
        <v>6.4</v>
      </c>
      <c r="E16" s="8">
        <v>5.6</v>
      </c>
      <c r="F16" s="8">
        <v>13.6</v>
      </c>
      <c r="G16" s="8">
        <v>129.80000000000001</v>
      </c>
      <c r="H16" s="8">
        <v>0.05</v>
      </c>
      <c r="I16" s="8">
        <v>0.05</v>
      </c>
      <c r="J16" s="8">
        <v>162.79</v>
      </c>
      <c r="K16" s="8">
        <v>0</v>
      </c>
      <c r="L16" s="8">
        <v>10.66</v>
      </c>
      <c r="M16" s="8">
        <v>24.18</v>
      </c>
      <c r="N16" s="8">
        <v>399.56</v>
      </c>
      <c r="O16" s="8">
        <v>38.65</v>
      </c>
      <c r="P16" s="8">
        <v>28.06</v>
      </c>
      <c r="Q16" s="8">
        <v>58.13</v>
      </c>
      <c r="R16" s="8">
        <v>1.28</v>
      </c>
      <c r="S16" s="8">
        <v>6.51</v>
      </c>
      <c r="T16" s="8">
        <v>0.55000000000000004</v>
      </c>
      <c r="U16" s="8">
        <v>34.19</v>
      </c>
    </row>
    <row r="17" spans="1:21" ht="15.75" thickBot="1" x14ac:dyDescent="0.3">
      <c r="A17" s="11" t="s">
        <v>57</v>
      </c>
      <c r="B17" s="8" t="s">
        <v>58</v>
      </c>
      <c r="C17" s="8">
        <v>100</v>
      </c>
      <c r="D17" s="8">
        <v>19</v>
      </c>
      <c r="E17" s="8">
        <v>25.7</v>
      </c>
      <c r="F17" s="8">
        <v>25.1</v>
      </c>
      <c r="G17" s="8">
        <v>407.6</v>
      </c>
      <c r="H17" s="8">
        <v>0.16</v>
      </c>
      <c r="I17" s="8">
        <v>0.3</v>
      </c>
      <c r="J17" s="8">
        <v>100.73</v>
      </c>
      <c r="K17" s="8">
        <v>2.2200000000000002</v>
      </c>
      <c r="L17" s="8">
        <v>7.66</v>
      </c>
      <c r="M17" s="8">
        <v>453.79</v>
      </c>
      <c r="N17" s="8">
        <v>311.20999999999998</v>
      </c>
      <c r="O17" s="8">
        <v>176.62</v>
      </c>
      <c r="P17" s="8">
        <v>31.17</v>
      </c>
      <c r="Q17" s="8">
        <v>218.77</v>
      </c>
      <c r="R17" s="8">
        <v>3.52</v>
      </c>
      <c r="S17" s="8">
        <v>24.64</v>
      </c>
      <c r="T17" s="8">
        <v>5.29</v>
      </c>
      <c r="U17" s="8">
        <v>110.54</v>
      </c>
    </row>
    <row r="18" spans="1:21" ht="15.75" thickBot="1" x14ac:dyDescent="0.3">
      <c r="A18" s="11" t="s">
        <v>56</v>
      </c>
      <c r="B18" s="8" t="s">
        <v>125</v>
      </c>
      <c r="C18" s="8">
        <v>180</v>
      </c>
      <c r="D18" s="8">
        <v>4.2</v>
      </c>
      <c r="E18" s="8">
        <v>5.2</v>
      </c>
      <c r="F18" s="8">
        <v>42.9</v>
      </c>
      <c r="G18" s="8">
        <v>235</v>
      </c>
      <c r="H18" s="8">
        <v>0.04</v>
      </c>
      <c r="I18" s="8">
        <v>0.03</v>
      </c>
      <c r="J18" s="8">
        <v>19.440000000000001</v>
      </c>
      <c r="K18" s="8">
        <v>0.09</v>
      </c>
      <c r="L18" s="8">
        <v>0</v>
      </c>
      <c r="M18" s="8">
        <v>7.64</v>
      </c>
      <c r="N18" s="8">
        <v>54.58</v>
      </c>
      <c r="O18" s="8">
        <v>6.01</v>
      </c>
      <c r="P18" s="8">
        <v>27.67</v>
      </c>
      <c r="Q18" s="8">
        <v>84.88</v>
      </c>
      <c r="R18" s="8">
        <v>0.56999999999999995</v>
      </c>
      <c r="S18" s="8">
        <v>0.89</v>
      </c>
      <c r="T18" s="8">
        <v>8.51</v>
      </c>
      <c r="U18" s="8">
        <v>32</v>
      </c>
    </row>
    <row r="19" spans="1:21" ht="15.75" thickBot="1" x14ac:dyDescent="0.3">
      <c r="A19" s="11" t="s">
        <v>46</v>
      </c>
      <c r="B19" s="8" t="s">
        <v>127</v>
      </c>
      <c r="C19" s="8">
        <v>200</v>
      </c>
      <c r="D19" s="8">
        <v>0.5</v>
      </c>
      <c r="E19" s="8">
        <v>0.1</v>
      </c>
      <c r="F19" s="8">
        <v>12.8</v>
      </c>
      <c r="G19" s="8">
        <v>54.6</v>
      </c>
      <c r="H19" s="8">
        <v>0.01</v>
      </c>
      <c r="I19" s="8">
        <v>0.02</v>
      </c>
      <c r="J19" s="8">
        <v>18.66</v>
      </c>
      <c r="K19" s="8">
        <v>0</v>
      </c>
      <c r="L19" s="8">
        <v>16.62</v>
      </c>
      <c r="M19" s="8">
        <v>5.91</v>
      </c>
      <c r="N19" s="8">
        <v>155.54</v>
      </c>
      <c r="O19" s="8">
        <v>62.38</v>
      </c>
      <c r="P19" s="8">
        <v>14.99</v>
      </c>
      <c r="Q19" s="8">
        <v>15.25</v>
      </c>
      <c r="R19" s="8">
        <v>0.56999999999999995</v>
      </c>
      <c r="S19" s="8">
        <v>0.36</v>
      </c>
      <c r="T19" s="8">
        <v>0.23</v>
      </c>
      <c r="U19" s="8">
        <v>4.9000000000000004</v>
      </c>
    </row>
    <row r="20" spans="1:21" ht="15.75" thickBot="1" x14ac:dyDescent="0.3">
      <c r="A20" s="11" t="s">
        <v>39</v>
      </c>
      <c r="B20" s="8" t="s">
        <v>47</v>
      </c>
      <c r="C20" s="8">
        <v>60</v>
      </c>
      <c r="D20" s="8">
        <v>4</v>
      </c>
      <c r="E20" s="8">
        <v>0.7</v>
      </c>
      <c r="F20" s="8">
        <v>23.8</v>
      </c>
      <c r="G20" s="8">
        <v>117.4</v>
      </c>
      <c r="H20" s="8">
        <v>0.1</v>
      </c>
      <c r="I20" s="8">
        <v>0.05</v>
      </c>
      <c r="J20" s="8">
        <v>0</v>
      </c>
      <c r="K20" s="8">
        <v>0</v>
      </c>
      <c r="L20" s="8">
        <v>0</v>
      </c>
      <c r="M20" s="8">
        <v>243.6</v>
      </c>
      <c r="N20" s="8">
        <v>141</v>
      </c>
      <c r="O20" s="8">
        <v>17.399999999999999</v>
      </c>
      <c r="P20" s="8">
        <v>28.2</v>
      </c>
      <c r="Q20" s="8">
        <v>90</v>
      </c>
      <c r="R20" s="8">
        <v>2.34</v>
      </c>
      <c r="S20" s="8">
        <v>2.64</v>
      </c>
      <c r="T20" s="8">
        <v>3.3</v>
      </c>
      <c r="U20" s="8">
        <v>14.4</v>
      </c>
    </row>
    <row r="21" spans="1:21" ht="15.75" thickBot="1" x14ac:dyDescent="0.3">
      <c r="A21" s="9"/>
      <c r="B21" s="10" t="s">
        <v>48</v>
      </c>
      <c r="C21" s="10">
        <f>C20+C19+C18+C17+C16+C15</f>
        <v>820</v>
      </c>
      <c r="D21" s="10">
        <f t="shared" ref="D21:U21" si="1">D20+D19+D18+D17+D16+D15</f>
        <v>34.5</v>
      </c>
      <c r="E21" s="10">
        <f t="shared" si="1"/>
        <v>37.299999999999997</v>
      </c>
      <c r="F21" s="10">
        <f t="shared" si="1"/>
        <v>119.29999999999998</v>
      </c>
      <c r="G21" s="10">
        <f t="shared" si="1"/>
        <v>950.60000000000014</v>
      </c>
      <c r="H21" s="10">
        <f t="shared" si="1"/>
        <v>0.37</v>
      </c>
      <c r="I21" s="10">
        <f t="shared" si="1"/>
        <v>0.46</v>
      </c>
      <c r="J21" s="10">
        <f t="shared" si="1"/>
        <v>316.22000000000003</v>
      </c>
      <c r="K21" s="10">
        <f t="shared" si="1"/>
        <v>2.31</v>
      </c>
      <c r="L21" s="10">
        <f t="shared" si="1"/>
        <v>42.94</v>
      </c>
      <c r="M21" s="10">
        <f t="shared" si="1"/>
        <v>737.52</v>
      </c>
      <c r="N21" s="10">
        <f t="shared" si="1"/>
        <v>1134.9899999999998</v>
      </c>
      <c r="O21" s="10">
        <f t="shared" si="1"/>
        <v>309.56</v>
      </c>
      <c r="P21" s="10">
        <f t="shared" si="1"/>
        <v>135.09</v>
      </c>
      <c r="Q21" s="10">
        <f t="shared" si="1"/>
        <v>476.92999999999995</v>
      </c>
      <c r="R21" s="10">
        <f t="shared" si="1"/>
        <v>8.49</v>
      </c>
      <c r="S21" s="10">
        <f t="shared" si="1"/>
        <v>35.839999999999996</v>
      </c>
      <c r="T21" s="10">
        <f t="shared" si="1"/>
        <v>17.98</v>
      </c>
      <c r="U21" s="10">
        <f t="shared" si="1"/>
        <v>200.73</v>
      </c>
    </row>
    <row r="22" spans="1:21" ht="15.75" thickBot="1" x14ac:dyDescent="0.3">
      <c r="A22" s="9"/>
      <c r="B22" s="10" t="s">
        <v>49</v>
      </c>
      <c r="C22" s="10">
        <f>C21+C161702</f>
        <v>820</v>
      </c>
      <c r="D22" s="10">
        <f t="shared" ref="D22:U22" si="2">D21+D161702</f>
        <v>34.5</v>
      </c>
      <c r="E22" s="10">
        <f t="shared" si="2"/>
        <v>37.299999999999997</v>
      </c>
      <c r="F22" s="10">
        <f t="shared" si="2"/>
        <v>119.29999999999998</v>
      </c>
      <c r="G22" s="10">
        <f t="shared" si="2"/>
        <v>950.60000000000014</v>
      </c>
      <c r="H22" s="10">
        <f t="shared" si="2"/>
        <v>0.37</v>
      </c>
      <c r="I22" s="10">
        <f t="shared" si="2"/>
        <v>0.46</v>
      </c>
      <c r="J22" s="10">
        <f t="shared" si="2"/>
        <v>316.22000000000003</v>
      </c>
      <c r="K22" s="10">
        <f t="shared" si="2"/>
        <v>2.31</v>
      </c>
      <c r="L22" s="10">
        <f t="shared" si="2"/>
        <v>42.94</v>
      </c>
      <c r="M22" s="10">
        <f t="shared" si="2"/>
        <v>737.52</v>
      </c>
      <c r="N22" s="10">
        <f t="shared" si="2"/>
        <v>1134.9899999999998</v>
      </c>
      <c r="O22" s="10">
        <f t="shared" si="2"/>
        <v>309.56</v>
      </c>
      <c r="P22" s="10">
        <f t="shared" si="2"/>
        <v>135.09</v>
      </c>
      <c r="Q22" s="10">
        <f t="shared" si="2"/>
        <v>476.92999999999995</v>
      </c>
      <c r="R22" s="10">
        <f t="shared" si="2"/>
        <v>8.49</v>
      </c>
      <c r="S22" s="10">
        <f t="shared" si="2"/>
        <v>35.839999999999996</v>
      </c>
      <c r="T22" s="10">
        <f t="shared" si="2"/>
        <v>17.98</v>
      </c>
      <c r="U22" s="10">
        <f t="shared" si="2"/>
        <v>200.73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workbookViewId="0">
      <selection activeCell="C9" sqref="C9"/>
    </sheetView>
  </sheetViews>
  <sheetFormatPr defaultRowHeight="15" x14ac:dyDescent="0.25"/>
  <cols>
    <col min="1" max="1" width="7.7109375" style="2" customWidth="1"/>
    <col min="2" max="2" width="27.7109375" style="2" customWidth="1"/>
    <col min="3" max="6" width="7.7109375" style="2" customWidth="1"/>
    <col min="7" max="7" width="9.140625" style="2"/>
    <col min="8" max="21" width="7.7109375" style="2" customWidth="1"/>
    <col min="22" max="22" width="9.140625" style="2"/>
  </cols>
  <sheetData>
    <row r="1" spans="1:21" x14ac:dyDescent="0.25">
      <c r="A1" s="1" t="s">
        <v>108</v>
      </c>
    </row>
    <row r="2" spans="1:21" ht="15.75" thickBot="1" x14ac:dyDescent="0.3">
      <c r="A2" s="1" t="s">
        <v>0</v>
      </c>
    </row>
    <row r="3" spans="1:21" ht="15.75" thickBot="1" x14ac:dyDescent="0.3">
      <c r="A3" s="19" t="s">
        <v>1</v>
      </c>
      <c r="B3" s="21" t="s">
        <v>2</v>
      </c>
      <c r="C3" s="21" t="s">
        <v>3</v>
      </c>
      <c r="D3" s="13" t="s">
        <v>4</v>
      </c>
      <c r="E3" s="14"/>
      <c r="F3" s="15"/>
      <c r="G3" s="19" t="s">
        <v>5</v>
      </c>
      <c r="H3" s="13" t="s">
        <v>6</v>
      </c>
      <c r="I3" s="14"/>
      <c r="J3" s="14"/>
      <c r="K3" s="14"/>
      <c r="L3" s="15"/>
      <c r="M3" s="13" t="s">
        <v>7</v>
      </c>
      <c r="N3" s="14"/>
      <c r="O3" s="14"/>
      <c r="P3" s="14"/>
      <c r="Q3" s="14"/>
      <c r="R3" s="14"/>
      <c r="S3" s="14"/>
      <c r="T3" s="14"/>
      <c r="U3" s="15"/>
    </row>
    <row r="4" spans="1:21" ht="15.75" thickBot="1" x14ac:dyDescent="0.3">
      <c r="A4" s="20"/>
      <c r="B4" s="22"/>
      <c r="C4" s="22"/>
      <c r="D4" s="3" t="s">
        <v>8</v>
      </c>
      <c r="E4" s="3" t="s">
        <v>9</v>
      </c>
      <c r="F4" s="3" t="s">
        <v>10</v>
      </c>
      <c r="G4" s="20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</row>
    <row r="5" spans="1:21" ht="15.75" thickBot="1" x14ac:dyDescent="0.3">
      <c r="A5" s="4"/>
      <c r="B5" s="5"/>
      <c r="C5" s="3" t="s">
        <v>25</v>
      </c>
      <c r="D5" s="3" t="s">
        <v>25</v>
      </c>
      <c r="E5" s="3" t="s">
        <v>25</v>
      </c>
      <c r="F5" s="3" t="s">
        <v>25</v>
      </c>
      <c r="G5" s="3" t="s">
        <v>26</v>
      </c>
      <c r="H5" s="3" t="s">
        <v>27</v>
      </c>
      <c r="I5" s="3" t="s">
        <v>27</v>
      </c>
      <c r="J5" s="3" t="s">
        <v>28</v>
      </c>
      <c r="K5" s="3" t="s">
        <v>28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28</v>
      </c>
      <c r="T5" s="3" t="s">
        <v>28</v>
      </c>
      <c r="U5" s="3" t="s">
        <v>28</v>
      </c>
    </row>
    <row r="6" spans="1:21" ht="15.75" thickBot="1" x14ac:dyDescent="0.3">
      <c r="A6" s="1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15.75" thickBot="1" x14ac:dyDescent="0.3">
      <c r="A7" s="16" t="s">
        <v>59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ht="15.75" thickBot="1" x14ac:dyDescent="0.3">
      <c r="A8" s="16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spans="1:21" ht="15.75" thickBot="1" x14ac:dyDescent="0.3">
      <c r="A9" s="11" t="s">
        <v>31</v>
      </c>
      <c r="B9" s="8" t="s">
        <v>32</v>
      </c>
      <c r="C9" s="8">
        <v>10</v>
      </c>
      <c r="D9" s="8">
        <v>0.1</v>
      </c>
      <c r="E9" s="8">
        <v>7.3</v>
      </c>
      <c r="F9" s="8">
        <v>0.1</v>
      </c>
      <c r="G9" s="8">
        <v>66.099999999999994</v>
      </c>
      <c r="H9" s="8">
        <v>0</v>
      </c>
      <c r="I9" s="8">
        <v>0.01</v>
      </c>
      <c r="J9" s="8">
        <v>45</v>
      </c>
      <c r="K9" s="8">
        <v>0.13</v>
      </c>
      <c r="L9" s="8">
        <v>0</v>
      </c>
      <c r="M9" s="8">
        <v>1.5</v>
      </c>
      <c r="N9" s="8">
        <v>3</v>
      </c>
      <c r="O9" s="8">
        <v>2.4</v>
      </c>
      <c r="P9" s="8">
        <v>0</v>
      </c>
      <c r="Q9" s="8">
        <v>3</v>
      </c>
      <c r="R9" s="8">
        <v>0.02</v>
      </c>
      <c r="S9" s="8">
        <v>0</v>
      </c>
      <c r="T9" s="8">
        <v>0.1</v>
      </c>
      <c r="U9" s="8">
        <v>0.28000000000000003</v>
      </c>
    </row>
    <row r="10" spans="1:21" ht="15.75" thickBot="1" x14ac:dyDescent="0.3">
      <c r="A10" s="11">
        <v>173</v>
      </c>
      <c r="B10" s="8" t="s">
        <v>128</v>
      </c>
      <c r="C10" s="8">
        <v>220</v>
      </c>
      <c r="D10" s="8">
        <v>8.6999999999999993</v>
      </c>
      <c r="E10" s="8">
        <v>12.8</v>
      </c>
      <c r="F10" s="8">
        <v>37</v>
      </c>
      <c r="G10" s="8">
        <v>297.7</v>
      </c>
      <c r="H10" s="8">
        <v>0.19</v>
      </c>
      <c r="I10" s="8">
        <v>0.18</v>
      </c>
      <c r="J10" s="8">
        <v>44.22</v>
      </c>
      <c r="K10" s="8">
        <v>0.14000000000000001</v>
      </c>
      <c r="L10" s="8">
        <v>0.56999999999999995</v>
      </c>
      <c r="M10" s="8">
        <v>50.45</v>
      </c>
      <c r="N10" s="8">
        <v>268.74</v>
      </c>
      <c r="O10" s="8">
        <v>140.72999999999999</v>
      </c>
      <c r="P10" s="8">
        <v>67.72</v>
      </c>
      <c r="Q10" s="8">
        <v>227.12</v>
      </c>
      <c r="R10" s="8">
        <v>1.65</v>
      </c>
      <c r="S10" s="8">
        <v>12.8</v>
      </c>
      <c r="T10" s="8">
        <v>14.34</v>
      </c>
      <c r="U10" s="8">
        <v>44.09</v>
      </c>
    </row>
    <row r="11" spans="1:21" ht="15.75" thickBot="1" x14ac:dyDescent="0.3">
      <c r="A11" s="11" t="s">
        <v>37</v>
      </c>
      <c r="B11" s="8" t="s">
        <v>38</v>
      </c>
      <c r="C11" s="8">
        <v>200</v>
      </c>
      <c r="D11" s="8">
        <v>4.7</v>
      </c>
      <c r="E11" s="8">
        <v>3.5</v>
      </c>
      <c r="F11" s="8">
        <v>12.5</v>
      </c>
      <c r="G11" s="8">
        <v>100.4</v>
      </c>
      <c r="H11" s="8">
        <v>0.04</v>
      </c>
      <c r="I11" s="8">
        <v>0.16</v>
      </c>
      <c r="J11" s="8">
        <v>17.25</v>
      </c>
      <c r="K11" s="8">
        <v>0</v>
      </c>
      <c r="L11" s="8">
        <v>0.68</v>
      </c>
      <c r="M11" s="8">
        <v>49.95</v>
      </c>
      <c r="N11" s="8">
        <v>220.33</v>
      </c>
      <c r="O11" s="8">
        <v>167.68</v>
      </c>
      <c r="P11" s="8">
        <v>34.32</v>
      </c>
      <c r="Q11" s="8">
        <v>130.28</v>
      </c>
      <c r="R11" s="8">
        <v>1.0900000000000001</v>
      </c>
      <c r="S11" s="8">
        <v>11.7</v>
      </c>
      <c r="T11" s="8">
        <v>2.29</v>
      </c>
      <c r="U11" s="8">
        <v>38.25</v>
      </c>
    </row>
    <row r="12" spans="1:21" ht="15.75" thickBot="1" x14ac:dyDescent="0.3">
      <c r="A12" s="11" t="s">
        <v>39</v>
      </c>
      <c r="B12" s="8" t="s">
        <v>40</v>
      </c>
      <c r="C12" s="8">
        <v>70</v>
      </c>
      <c r="D12" s="8">
        <v>5.3</v>
      </c>
      <c r="E12" s="8">
        <v>0.6</v>
      </c>
      <c r="F12" s="8">
        <v>34.4</v>
      </c>
      <c r="G12" s="8">
        <v>164.1</v>
      </c>
      <c r="H12" s="8">
        <v>0.08</v>
      </c>
      <c r="I12" s="8">
        <v>0.02</v>
      </c>
      <c r="J12" s="8">
        <v>0</v>
      </c>
      <c r="K12" s="8">
        <v>0</v>
      </c>
      <c r="L12" s="8">
        <v>0</v>
      </c>
      <c r="M12" s="8">
        <v>349.3</v>
      </c>
      <c r="N12" s="8">
        <v>65.099999999999994</v>
      </c>
      <c r="O12" s="8">
        <v>14</v>
      </c>
      <c r="P12" s="8">
        <v>9.8000000000000007</v>
      </c>
      <c r="Q12" s="8">
        <v>45.5</v>
      </c>
      <c r="R12" s="8">
        <v>0.77</v>
      </c>
      <c r="S12" s="8">
        <v>2.2400000000000002</v>
      </c>
      <c r="T12" s="8">
        <v>4.2</v>
      </c>
      <c r="U12" s="8">
        <v>10.15</v>
      </c>
    </row>
    <row r="13" spans="1:21" ht="15.75" thickBot="1" x14ac:dyDescent="0.3">
      <c r="A13" s="9"/>
      <c r="B13" s="10" t="s">
        <v>41</v>
      </c>
      <c r="C13" s="10">
        <f>C12+C11+C10+C9</f>
        <v>500</v>
      </c>
      <c r="D13" s="10">
        <f t="shared" ref="D13:U13" si="0">D12+D11+D10+D9</f>
        <v>18.8</v>
      </c>
      <c r="E13" s="10">
        <f t="shared" si="0"/>
        <v>24.2</v>
      </c>
      <c r="F13" s="10">
        <f t="shared" si="0"/>
        <v>84</v>
      </c>
      <c r="G13" s="10">
        <f t="shared" si="0"/>
        <v>628.30000000000007</v>
      </c>
      <c r="H13" s="10">
        <f t="shared" si="0"/>
        <v>0.31</v>
      </c>
      <c r="I13" s="10">
        <f t="shared" si="0"/>
        <v>0.37</v>
      </c>
      <c r="J13" s="10">
        <f t="shared" si="0"/>
        <v>106.47</v>
      </c>
      <c r="K13" s="10">
        <f t="shared" si="0"/>
        <v>0.27</v>
      </c>
      <c r="L13" s="10">
        <f t="shared" si="0"/>
        <v>1.25</v>
      </c>
      <c r="M13" s="10">
        <f t="shared" si="0"/>
        <v>451.2</v>
      </c>
      <c r="N13" s="10">
        <f t="shared" si="0"/>
        <v>557.17000000000007</v>
      </c>
      <c r="O13" s="10">
        <f t="shared" si="0"/>
        <v>324.80999999999995</v>
      </c>
      <c r="P13" s="10">
        <f t="shared" si="0"/>
        <v>111.84</v>
      </c>
      <c r="Q13" s="10">
        <f t="shared" si="0"/>
        <v>405.9</v>
      </c>
      <c r="R13" s="10">
        <f t="shared" si="0"/>
        <v>3.53</v>
      </c>
      <c r="S13" s="10">
        <f t="shared" si="0"/>
        <v>26.740000000000002</v>
      </c>
      <c r="T13" s="10">
        <f t="shared" si="0"/>
        <v>20.93</v>
      </c>
      <c r="U13" s="10">
        <f t="shared" si="0"/>
        <v>92.77000000000001</v>
      </c>
    </row>
    <row r="14" spans="1:21" ht="15.75" thickBot="1" x14ac:dyDescent="0.3">
      <c r="A14" s="16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1:21" ht="15.75" thickBot="1" x14ac:dyDescent="0.3">
      <c r="A15" s="11">
        <v>50.08</v>
      </c>
      <c r="B15" s="8" t="s">
        <v>63</v>
      </c>
      <c r="C15" s="8">
        <v>60</v>
      </c>
      <c r="D15" s="8">
        <v>4.3</v>
      </c>
      <c r="E15" s="8">
        <v>7.5</v>
      </c>
      <c r="F15" s="8">
        <v>4.5999999999999996</v>
      </c>
      <c r="G15" s="8">
        <v>102.6</v>
      </c>
      <c r="H15" s="8">
        <v>0.02</v>
      </c>
      <c r="I15" s="8">
        <v>7.0000000000000007E-2</v>
      </c>
      <c r="J15" s="8">
        <v>40.04</v>
      </c>
      <c r="K15" s="8">
        <v>0.14000000000000001</v>
      </c>
      <c r="L15" s="8">
        <v>5.31</v>
      </c>
      <c r="M15" s="8">
        <v>145.41999999999999</v>
      </c>
      <c r="N15" s="8">
        <v>162.96</v>
      </c>
      <c r="O15" s="8">
        <v>151.24</v>
      </c>
      <c r="P15" s="8">
        <v>16.690000000000001</v>
      </c>
      <c r="Q15" s="8">
        <v>97.42</v>
      </c>
      <c r="R15" s="8">
        <v>0.88</v>
      </c>
      <c r="S15" s="8">
        <v>3.64</v>
      </c>
      <c r="T15" s="8">
        <v>2.54</v>
      </c>
      <c r="U15" s="8">
        <v>10.4</v>
      </c>
    </row>
    <row r="16" spans="1:21" ht="15.75" thickBot="1" x14ac:dyDescent="0.3">
      <c r="A16" s="11" t="s">
        <v>64</v>
      </c>
      <c r="B16" s="8" t="s">
        <v>132</v>
      </c>
      <c r="C16" s="8">
        <v>250</v>
      </c>
      <c r="D16" s="8">
        <v>5.5</v>
      </c>
      <c r="E16" s="8">
        <v>6.6</v>
      </c>
      <c r="F16" s="8">
        <v>8.5</v>
      </c>
      <c r="G16" s="8">
        <v>115.7</v>
      </c>
      <c r="H16" s="8">
        <v>0.05</v>
      </c>
      <c r="I16" s="8">
        <v>0.04</v>
      </c>
      <c r="J16" s="8">
        <v>151.26</v>
      </c>
      <c r="K16" s="8">
        <v>0</v>
      </c>
      <c r="L16" s="8">
        <v>10</v>
      </c>
      <c r="M16" s="8">
        <v>7.24</v>
      </c>
      <c r="N16" s="8">
        <v>281.87</v>
      </c>
      <c r="O16" s="8">
        <v>24.4</v>
      </c>
      <c r="P16" s="8">
        <v>17.07</v>
      </c>
      <c r="Q16" s="8">
        <v>37.65</v>
      </c>
      <c r="R16" s="8">
        <v>0.6</v>
      </c>
      <c r="S16" s="8">
        <v>3.68</v>
      </c>
      <c r="T16" s="8">
        <v>0.23</v>
      </c>
      <c r="U16" s="8">
        <v>23.48</v>
      </c>
    </row>
    <row r="17" spans="1:21" ht="15.75" thickBot="1" x14ac:dyDescent="0.3">
      <c r="A17" s="11" t="s">
        <v>67</v>
      </c>
      <c r="B17" s="8" t="s">
        <v>133</v>
      </c>
      <c r="C17" s="8">
        <v>90</v>
      </c>
      <c r="D17" s="8">
        <v>8.5</v>
      </c>
      <c r="E17" s="8">
        <v>11</v>
      </c>
      <c r="F17" s="8">
        <v>13.1</v>
      </c>
      <c r="G17" s="8">
        <v>185.3</v>
      </c>
      <c r="H17" s="8">
        <v>0.06</v>
      </c>
      <c r="I17" s="8">
        <v>0.12</v>
      </c>
      <c r="J17" s="8">
        <v>30.11</v>
      </c>
      <c r="K17" s="8">
        <v>0.76</v>
      </c>
      <c r="L17" s="8">
        <v>2.59</v>
      </c>
      <c r="M17" s="8">
        <v>66.05</v>
      </c>
      <c r="N17" s="8">
        <v>173.77</v>
      </c>
      <c r="O17" s="8">
        <v>82.3</v>
      </c>
      <c r="P17" s="8">
        <v>14.21</v>
      </c>
      <c r="Q17" s="8">
        <v>101.89</v>
      </c>
      <c r="R17" s="8">
        <v>1.63</v>
      </c>
      <c r="S17" s="8">
        <v>11.17</v>
      </c>
      <c r="T17" s="8">
        <v>1.91</v>
      </c>
      <c r="U17" s="8">
        <v>27.51</v>
      </c>
    </row>
    <row r="18" spans="1:21" ht="15.75" thickBot="1" x14ac:dyDescent="0.3">
      <c r="A18" s="11" t="s">
        <v>65</v>
      </c>
      <c r="B18" s="8" t="s">
        <v>66</v>
      </c>
      <c r="C18" s="8">
        <v>180</v>
      </c>
      <c r="D18" s="8">
        <v>6.4</v>
      </c>
      <c r="E18" s="8">
        <v>5.9</v>
      </c>
      <c r="F18" s="8">
        <v>39.4</v>
      </c>
      <c r="G18" s="8">
        <v>236.2</v>
      </c>
      <c r="H18" s="8">
        <v>0.08</v>
      </c>
      <c r="I18" s="8">
        <v>0.03</v>
      </c>
      <c r="J18" s="8">
        <v>22.03</v>
      </c>
      <c r="K18" s="8">
        <v>0.11</v>
      </c>
      <c r="L18" s="8">
        <v>0</v>
      </c>
      <c r="M18" s="8">
        <v>178.84</v>
      </c>
      <c r="N18" s="8">
        <v>64.56</v>
      </c>
      <c r="O18" s="8">
        <v>127</v>
      </c>
      <c r="P18" s="8">
        <v>8.6300000000000008</v>
      </c>
      <c r="Q18" s="8">
        <v>48.84</v>
      </c>
      <c r="R18" s="8">
        <v>0.88</v>
      </c>
      <c r="S18" s="8">
        <v>24.92</v>
      </c>
      <c r="T18" s="8">
        <v>7.0000000000000007E-2</v>
      </c>
      <c r="U18" s="8">
        <v>14.3</v>
      </c>
    </row>
    <row r="19" spans="1:21" ht="15.75" thickBot="1" x14ac:dyDescent="0.3">
      <c r="A19" s="11">
        <v>349</v>
      </c>
      <c r="B19" s="8" t="s">
        <v>134</v>
      </c>
      <c r="C19" s="8">
        <v>200</v>
      </c>
      <c r="D19" s="8">
        <v>0.4</v>
      </c>
      <c r="E19" s="8">
        <v>0</v>
      </c>
      <c r="F19" s="8">
        <v>21.6</v>
      </c>
      <c r="G19" s="8">
        <v>88.1</v>
      </c>
      <c r="H19" s="8">
        <v>0</v>
      </c>
      <c r="I19" s="8">
        <v>0</v>
      </c>
      <c r="J19" s="8">
        <v>12</v>
      </c>
      <c r="K19" s="8">
        <v>0</v>
      </c>
      <c r="L19" s="8">
        <v>0.12</v>
      </c>
      <c r="M19" s="8">
        <v>0.1</v>
      </c>
      <c r="N19" s="8">
        <v>0.56000000000000005</v>
      </c>
      <c r="O19" s="8">
        <v>39.99</v>
      </c>
      <c r="P19" s="8">
        <v>1.71</v>
      </c>
      <c r="Q19" s="8">
        <v>3.47</v>
      </c>
      <c r="R19" s="8">
        <v>0.08</v>
      </c>
      <c r="S19" s="8">
        <v>0</v>
      </c>
      <c r="T19" s="8">
        <v>0</v>
      </c>
      <c r="U19" s="8">
        <v>0</v>
      </c>
    </row>
    <row r="20" spans="1:21" ht="15.75" thickBot="1" x14ac:dyDescent="0.3">
      <c r="A20" s="11" t="s">
        <v>39</v>
      </c>
      <c r="B20" s="8" t="s">
        <v>47</v>
      </c>
      <c r="C20" s="8">
        <v>60</v>
      </c>
      <c r="D20" s="8">
        <v>4</v>
      </c>
      <c r="E20" s="8">
        <v>0.7</v>
      </c>
      <c r="F20" s="8">
        <v>23.8</v>
      </c>
      <c r="G20" s="8">
        <v>117.4</v>
      </c>
      <c r="H20" s="8">
        <v>0.1</v>
      </c>
      <c r="I20" s="8">
        <v>0.05</v>
      </c>
      <c r="J20" s="8">
        <v>0</v>
      </c>
      <c r="K20" s="8">
        <v>0</v>
      </c>
      <c r="L20" s="8">
        <v>0</v>
      </c>
      <c r="M20" s="8">
        <v>243.6</v>
      </c>
      <c r="N20" s="8">
        <v>141</v>
      </c>
      <c r="O20" s="8">
        <v>17.399999999999999</v>
      </c>
      <c r="P20" s="8">
        <v>28.2</v>
      </c>
      <c r="Q20" s="8">
        <v>90</v>
      </c>
      <c r="R20" s="8">
        <v>2.34</v>
      </c>
      <c r="S20" s="8">
        <v>2.64</v>
      </c>
      <c r="T20" s="8">
        <v>3.3</v>
      </c>
      <c r="U20" s="8">
        <v>14.4</v>
      </c>
    </row>
    <row r="21" spans="1:21" ht="15.75" thickBot="1" x14ac:dyDescent="0.3">
      <c r="A21" s="9"/>
      <c r="B21" s="10" t="s">
        <v>48</v>
      </c>
      <c r="C21" s="10">
        <f>C20+C19+C18+C17+C16+C15</f>
        <v>840</v>
      </c>
      <c r="D21" s="10">
        <f t="shared" ref="D21:U21" si="1">D20+D19+D18+D17+D16+D15</f>
        <v>29.1</v>
      </c>
      <c r="E21" s="10">
        <f t="shared" si="1"/>
        <v>31.700000000000003</v>
      </c>
      <c r="F21" s="10">
        <f t="shared" si="1"/>
        <v>111</v>
      </c>
      <c r="G21" s="10">
        <f t="shared" si="1"/>
        <v>845.30000000000007</v>
      </c>
      <c r="H21" s="10">
        <f t="shared" si="1"/>
        <v>0.31</v>
      </c>
      <c r="I21" s="10">
        <f t="shared" si="1"/>
        <v>0.31000000000000005</v>
      </c>
      <c r="J21" s="10">
        <f t="shared" si="1"/>
        <v>255.43999999999997</v>
      </c>
      <c r="K21" s="10">
        <f t="shared" si="1"/>
        <v>1.01</v>
      </c>
      <c r="L21" s="10">
        <f t="shared" si="1"/>
        <v>18.02</v>
      </c>
      <c r="M21" s="10">
        <f t="shared" si="1"/>
        <v>641.25</v>
      </c>
      <c r="N21" s="10">
        <f t="shared" si="1"/>
        <v>824.72</v>
      </c>
      <c r="O21" s="10">
        <f t="shared" si="1"/>
        <v>442.33</v>
      </c>
      <c r="P21" s="10">
        <f t="shared" si="1"/>
        <v>86.509999999999991</v>
      </c>
      <c r="Q21" s="10">
        <f t="shared" si="1"/>
        <v>379.27</v>
      </c>
      <c r="R21" s="10">
        <f t="shared" si="1"/>
        <v>6.4099999999999993</v>
      </c>
      <c r="S21" s="10">
        <f t="shared" si="1"/>
        <v>46.050000000000004</v>
      </c>
      <c r="T21" s="10">
        <f t="shared" si="1"/>
        <v>8.0500000000000007</v>
      </c>
      <c r="U21" s="10">
        <f t="shared" si="1"/>
        <v>90.090000000000018</v>
      </c>
    </row>
    <row r="22" spans="1:21" ht="15.75" thickBot="1" x14ac:dyDescent="0.3">
      <c r="A22" s="9"/>
      <c r="B22" s="10" t="s">
        <v>49</v>
      </c>
      <c r="C22" s="10">
        <f>C21+C161702</f>
        <v>840</v>
      </c>
      <c r="D22" s="10">
        <f t="shared" ref="D22:U22" si="2">D21+D161702</f>
        <v>29.1</v>
      </c>
      <c r="E22" s="10">
        <f t="shared" si="2"/>
        <v>31.700000000000003</v>
      </c>
      <c r="F22" s="10">
        <f t="shared" si="2"/>
        <v>111</v>
      </c>
      <c r="G22" s="10">
        <f t="shared" si="2"/>
        <v>845.30000000000007</v>
      </c>
      <c r="H22" s="10">
        <f t="shared" si="2"/>
        <v>0.31</v>
      </c>
      <c r="I22" s="10">
        <f t="shared" si="2"/>
        <v>0.31000000000000005</v>
      </c>
      <c r="J22" s="10">
        <f t="shared" si="2"/>
        <v>255.43999999999997</v>
      </c>
      <c r="K22" s="10">
        <f t="shared" si="2"/>
        <v>1.01</v>
      </c>
      <c r="L22" s="10">
        <f t="shared" si="2"/>
        <v>18.02</v>
      </c>
      <c r="M22" s="10">
        <f t="shared" si="2"/>
        <v>641.25</v>
      </c>
      <c r="N22" s="10">
        <f t="shared" si="2"/>
        <v>824.72</v>
      </c>
      <c r="O22" s="10">
        <f t="shared" si="2"/>
        <v>442.33</v>
      </c>
      <c r="P22" s="10">
        <f t="shared" si="2"/>
        <v>86.509999999999991</v>
      </c>
      <c r="Q22" s="10">
        <f t="shared" si="2"/>
        <v>379.27</v>
      </c>
      <c r="R22" s="10">
        <f t="shared" si="2"/>
        <v>6.4099999999999993</v>
      </c>
      <c r="S22" s="10">
        <f t="shared" si="2"/>
        <v>46.050000000000004</v>
      </c>
      <c r="T22" s="10">
        <f t="shared" si="2"/>
        <v>8.0500000000000007</v>
      </c>
      <c r="U22" s="10">
        <f t="shared" si="2"/>
        <v>90.090000000000018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workbookViewId="0">
      <selection activeCell="C9" sqref="C9"/>
    </sheetView>
  </sheetViews>
  <sheetFormatPr defaultRowHeight="15" x14ac:dyDescent="0.25"/>
  <cols>
    <col min="1" max="1" width="7.7109375" style="2" customWidth="1"/>
    <col min="2" max="2" width="27.7109375" style="2" customWidth="1"/>
    <col min="3" max="6" width="7.7109375" style="2" customWidth="1"/>
    <col min="7" max="7" width="9.140625" style="2"/>
    <col min="8" max="21" width="7.7109375" style="2" customWidth="1"/>
  </cols>
  <sheetData>
    <row r="1" spans="1:21" x14ac:dyDescent="0.25">
      <c r="A1" s="1" t="s">
        <v>108</v>
      </c>
    </row>
    <row r="2" spans="1:21" ht="15.75" thickBot="1" x14ac:dyDescent="0.3">
      <c r="A2" s="1" t="s">
        <v>0</v>
      </c>
    </row>
    <row r="3" spans="1:21" ht="15.75" thickBot="1" x14ac:dyDescent="0.3">
      <c r="A3" s="19" t="s">
        <v>1</v>
      </c>
      <c r="B3" s="21" t="s">
        <v>2</v>
      </c>
      <c r="C3" s="21" t="s">
        <v>3</v>
      </c>
      <c r="D3" s="13" t="s">
        <v>4</v>
      </c>
      <c r="E3" s="14"/>
      <c r="F3" s="15"/>
      <c r="G3" s="19" t="s">
        <v>5</v>
      </c>
      <c r="H3" s="13" t="s">
        <v>6</v>
      </c>
      <c r="I3" s="14"/>
      <c r="J3" s="14"/>
      <c r="K3" s="14"/>
      <c r="L3" s="15"/>
      <c r="M3" s="13" t="s">
        <v>7</v>
      </c>
      <c r="N3" s="14"/>
      <c r="O3" s="14"/>
      <c r="P3" s="14"/>
      <c r="Q3" s="14"/>
      <c r="R3" s="14"/>
      <c r="S3" s="14"/>
      <c r="T3" s="14"/>
      <c r="U3" s="15"/>
    </row>
    <row r="4" spans="1:21" ht="15.75" thickBot="1" x14ac:dyDescent="0.3">
      <c r="A4" s="20"/>
      <c r="B4" s="22"/>
      <c r="C4" s="22"/>
      <c r="D4" s="3" t="s">
        <v>8</v>
      </c>
      <c r="E4" s="3" t="s">
        <v>9</v>
      </c>
      <c r="F4" s="3" t="s">
        <v>10</v>
      </c>
      <c r="G4" s="20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</row>
    <row r="5" spans="1:21" ht="15.75" thickBot="1" x14ac:dyDescent="0.3">
      <c r="A5" s="4"/>
      <c r="B5" s="5"/>
      <c r="C5" s="3" t="s">
        <v>25</v>
      </c>
      <c r="D5" s="3" t="s">
        <v>25</v>
      </c>
      <c r="E5" s="3" t="s">
        <v>25</v>
      </c>
      <c r="F5" s="3" t="s">
        <v>25</v>
      </c>
      <c r="G5" s="3" t="s">
        <v>26</v>
      </c>
      <c r="H5" s="3" t="s">
        <v>27</v>
      </c>
      <c r="I5" s="3" t="s">
        <v>27</v>
      </c>
      <c r="J5" s="3" t="s">
        <v>28</v>
      </c>
      <c r="K5" s="3" t="s">
        <v>28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28</v>
      </c>
      <c r="T5" s="3" t="s">
        <v>28</v>
      </c>
      <c r="U5" s="3" t="s">
        <v>28</v>
      </c>
    </row>
    <row r="6" spans="1:21" ht="15.75" thickBot="1" x14ac:dyDescent="0.3">
      <c r="A6" s="1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15.75" thickBot="1" x14ac:dyDescent="0.3">
      <c r="A7" s="16" t="s">
        <v>68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ht="15.75" thickBot="1" x14ac:dyDescent="0.3">
      <c r="A8" s="16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spans="1:21" ht="15.75" thickBot="1" x14ac:dyDescent="0.3">
      <c r="A9" s="11">
        <v>326</v>
      </c>
      <c r="B9" s="8" t="s">
        <v>110</v>
      </c>
      <c r="C9" s="8">
        <v>60</v>
      </c>
      <c r="D9" s="8">
        <v>2.1</v>
      </c>
      <c r="E9" s="8">
        <v>3.5</v>
      </c>
      <c r="F9" s="8">
        <v>11.6</v>
      </c>
      <c r="G9" s="8">
        <v>86.4</v>
      </c>
      <c r="H9" s="8">
        <v>0.02</v>
      </c>
      <c r="I9" s="8">
        <v>7.0000000000000007E-2</v>
      </c>
      <c r="J9" s="8">
        <v>15.23</v>
      </c>
      <c r="K9" s="8">
        <v>0.04</v>
      </c>
      <c r="L9" s="8">
        <v>0.28000000000000003</v>
      </c>
      <c r="M9" s="8">
        <v>21.04</v>
      </c>
      <c r="N9" s="8">
        <v>72.41</v>
      </c>
      <c r="O9" s="8">
        <v>58.71</v>
      </c>
      <c r="P9" s="8">
        <v>7.41</v>
      </c>
      <c r="Q9" s="8">
        <v>47.55</v>
      </c>
      <c r="R9" s="8">
        <v>0.13</v>
      </c>
      <c r="S9" s="8">
        <v>4.95</v>
      </c>
      <c r="T9" s="8">
        <v>1.29</v>
      </c>
      <c r="U9" s="8">
        <v>12.2</v>
      </c>
    </row>
    <row r="10" spans="1:21" ht="15.75" thickBot="1" x14ac:dyDescent="0.3">
      <c r="A10" s="11" t="s">
        <v>53</v>
      </c>
      <c r="B10" s="8" t="s">
        <v>118</v>
      </c>
      <c r="C10" s="8">
        <v>170</v>
      </c>
      <c r="D10" s="8">
        <v>20.2</v>
      </c>
      <c r="E10" s="8">
        <v>19.399999999999999</v>
      </c>
      <c r="F10" s="8">
        <v>50.1</v>
      </c>
      <c r="G10" s="8">
        <v>455.9</v>
      </c>
      <c r="H10" s="8">
        <v>0.11</v>
      </c>
      <c r="I10" s="8">
        <v>0.21</v>
      </c>
      <c r="J10" s="8">
        <v>62.7</v>
      </c>
      <c r="K10" s="8">
        <v>0.35</v>
      </c>
      <c r="L10" s="8">
        <v>0.83</v>
      </c>
      <c r="M10" s="8">
        <v>194.45</v>
      </c>
      <c r="N10" s="8">
        <v>170.95</v>
      </c>
      <c r="O10" s="8">
        <v>128.37</v>
      </c>
      <c r="P10" s="8">
        <v>27.84</v>
      </c>
      <c r="Q10" s="8">
        <v>207.36</v>
      </c>
      <c r="R10" s="8">
        <v>1.21</v>
      </c>
      <c r="S10" s="8">
        <v>9.01</v>
      </c>
      <c r="T10" s="8">
        <v>24.68</v>
      </c>
      <c r="U10" s="8">
        <v>43.44</v>
      </c>
    </row>
    <row r="11" spans="1:21" ht="15.75" thickBot="1" x14ac:dyDescent="0.3">
      <c r="A11" s="11">
        <v>381</v>
      </c>
      <c r="B11" s="8" t="s">
        <v>120</v>
      </c>
      <c r="C11" s="8">
        <v>200</v>
      </c>
      <c r="D11" s="8">
        <v>0.5</v>
      </c>
      <c r="E11" s="8">
        <v>0.3</v>
      </c>
      <c r="F11" s="8">
        <v>5.6</v>
      </c>
      <c r="G11" s="8">
        <v>26.7</v>
      </c>
      <c r="H11" s="8">
        <v>0</v>
      </c>
      <c r="I11" s="8">
        <v>0</v>
      </c>
      <c r="J11" s="8">
        <v>0.04</v>
      </c>
      <c r="K11" s="8">
        <v>0</v>
      </c>
      <c r="L11" s="8">
        <v>0</v>
      </c>
      <c r="M11" s="8">
        <v>0.24</v>
      </c>
      <c r="N11" s="8">
        <v>25.2</v>
      </c>
      <c r="O11" s="8">
        <v>63.96</v>
      </c>
      <c r="P11" s="8">
        <v>7.4</v>
      </c>
      <c r="Q11" s="8">
        <v>11.4</v>
      </c>
      <c r="R11" s="8">
        <v>0.4</v>
      </c>
      <c r="S11" s="8">
        <v>0</v>
      </c>
      <c r="T11" s="8">
        <v>0</v>
      </c>
      <c r="U11" s="8">
        <v>0</v>
      </c>
    </row>
    <row r="12" spans="1:21" ht="15.75" thickBot="1" x14ac:dyDescent="0.3">
      <c r="A12" s="11" t="s">
        <v>39</v>
      </c>
      <c r="B12" s="8" t="s">
        <v>40</v>
      </c>
      <c r="C12" s="8">
        <v>70</v>
      </c>
      <c r="D12" s="8">
        <v>5.3</v>
      </c>
      <c r="E12" s="8">
        <v>0.6</v>
      </c>
      <c r="F12" s="8">
        <v>34.4</v>
      </c>
      <c r="G12" s="8">
        <v>164.1</v>
      </c>
      <c r="H12" s="8">
        <v>0.08</v>
      </c>
      <c r="I12" s="8">
        <v>0.02</v>
      </c>
      <c r="J12" s="8">
        <v>0</v>
      </c>
      <c r="K12" s="8">
        <v>0</v>
      </c>
      <c r="L12" s="8">
        <v>0</v>
      </c>
      <c r="M12" s="8">
        <v>349.3</v>
      </c>
      <c r="N12" s="8">
        <v>65.099999999999994</v>
      </c>
      <c r="O12" s="8">
        <v>14</v>
      </c>
      <c r="P12" s="8">
        <v>9.8000000000000007</v>
      </c>
      <c r="Q12" s="8">
        <v>45.5</v>
      </c>
      <c r="R12" s="8">
        <v>0.77</v>
      </c>
      <c r="S12" s="8">
        <v>2.2400000000000002</v>
      </c>
      <c r="T12" s="8">
        <v>4.2</v>
      </c>
      <c r="U12" s="8">
        <v>10.15</v>
      </c>
    </row>
    <row r="13" spans="1:21" ht="15.75" thickBot="1" x14ac:dyDescent="0.3">
      <c r="A13" s="9"/>
      <c r="B13" s="10" t="s">
        <v>41</v>
      </c>
      <c r="C13" s="10">
        <f>C12+C11+C10+C9</f>
        <v>500</v>
      </c>
      <c r="D13" s="10">
        <f t="shared" ref="D13:U13" si="0">D12+D11+D10+D9</f>
        <v>28.1</v>
      </c>
      <c r="E13" s="10">
        <f t="shared" si="0"/>
        <v>23.799999999999997</v>
      </c>
      <c r="F13" s="10">
        <f t="shared" si="0"/>
        <v>101.69999999999999</v>
      </c>
      <c r="G13" s="10">
        <f t="shared" si="0"/>
        <v>733.09999999999991</v>
      </c>
      <c r="H13" s="10">
        <f t="shared" si="0"/>
        <v>0.21</v>
      </c>
      <c r="I13" s="10">
        <f t="shared" si="0"/>
        <v>0.3</v>
      </c>
      <c r="J13" s="10">
        <f t="shared" si="0"/>
        <v>77.97</v>
      </c>
      <c r="K13" s="10">
        <f t="shared" si="0"/>
        <v>0.38999999999999996</v>
      </c>
      <c r="L13" s="10">
        <f t="shared" si="0"/>
        <v>1.1099999999999999</v>
      </c>
      <c r="M13" s="10">
        <f t="shared" si="0"/>
        <v>565.03</v>
      </c>
      <c r="N13" s="10">
        <f t="shared" si="0"/>
        <v>333.65999999999997</v>
      </c>
      <c r="O13" s="10">
        <f t="shared" si="0"/>
        <v>265.04000000000002</v>
      </c>
      <c r="P13" s="10">
        <f t="shared" si="0"/>
        <v>52.45</v>
      </c>
      <c r="Q13" s="10">
        <f t="shared" si="0"/>
        <v>311.81</v>
      </c>
      <c r="R13" s="10">
        <f t="shared" si="0"/>
        <v>2.5099999999999998</v>
      </c>
      <c r="S13" s="10">
        <f t="shared" si="0"/>
        <v>16.2</v>
      </c>
      <c r="T13" s="10">
        <f t="shared" si="0"/>
        <v>30.169999999999998</v>
      </c>
      <c r="U13" s="10">
        <f t="shared" si="0"/>
        <v>65.789999999999992</v>
      </c>
    </row>
    <row r="14" spans="1:21" ht="15.75" thickBot="1" x14ac:dyDescent="0.3">
      <c r="A14" s="16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1:21" ht="15.75" thickBot="1" x14ac:dyDescent="0.3">
      <c r="A15" s="11">
        <v>16</v>
      </c>
      <c r="B15" s="8" t="s">
        <v>129</v>
      </c>
      <c r="C15" s="8">
        <v>30</v>
      </c>
      <c r="D15" s="8">
        <v>0.6</v>
      </c>
      <c r="E15" s="8">
        <v>0.1</v>
      </c>
      <c r="F15" s="8">
        <v>3.1</v>
      </c>
      <c r="G15" s="8">
        <v>15.7</v>
      </c>
      <c r="H15" s="8">
        <v>0</v>
      </c>
      <c r="I15" s="8">
        <v>0.01</v>
      </c>
      <c r="J15" s="8">
        <v>0</v>
      </c>
      <c r="K15" s="8">
        <v>0</v>
      </c>
      <c r="L15" s="8">
        <v>0.57999999999999996</v>
      </c>
      <c r="M15" s="8">
        <v>91.2</v>
      </c>
      <c r="N15" s="8">
        <v>0</v>
      </c>
      <c r="O15" s="8">
        <v>1.32</v>
      </c>
      <c r="P15" s="8">
        <v>0</v>
      </c>
      <c r="Q15" s="8">
        <v>13.05</v>
      </c>
      <c r="R15" s="8">
        <v>0.1</v>
      </c>
      <c r="S15" s="8">
        <v>0</v>
      </c>
      <c r="T15" s="8">
        <v>0</v>
      </c>
      <c r="U15" s="8">
        <v>0</v>
      </c>
    </row>
    <row r="16" spans="1:21" ht="15.75" thickBot="1" x14ac:dyDescent="0.3">
      <c r="A16" s="11" t="s">
        <v>69</v>
      </c>
      <c r="B16" s="8" t="s">
        <v>130</v>
      </c>
      <c r="C16" s="8">
        <v>250</v>
      </c>
      <c r="D16" s="8">
        <v>6.5</v>
      </c>
      <c r="E16" s="8">
        <v>5.6</v>
      </c>
      <c r="F16" s="8">
        <v>11.3</v>
      </c>
      <c r="G16" s="8">
        <v>121.6</v>
      </c>
      <c r="H16" s="8">
        <v>0.08</v>
      </c>
      <c r="I16" s="8">
        <v>0.1</v>
      </c>
      <c r="J16" s="8">
        <v>266.01</v>
      </c>
      <c r="K16" s="8">
        <v>0</v>
      </c>
      <c r="L16" s="8">
        <v>14.05</v>
      </c>
      <c r="M16" s="8">
        <v>766.75</v>
      </c>
      <c r="N16" s="8">
        <v>487.75</v>
      </c>
      <c r="O16" s="8">
        <v>51.28</v>
      </c>
      <c r="P16" s="8">
        <v>37.82</v>
      </c>
      <c r="Q16" s="8">
        <v>65.47</v>
      </c>
      <c r="R16" s="8">
        <v>1.51</v>
      </c>
      <c r="S16" s="8">
        <v>108</v>
      </c>
      <c r="T16" s="8">
        <v>0.53</v>
      </c>
      <c r="U16" s="8">
        <v>38.130000000000003</v>
      </c>
    </row>
    <row r="17" spans="1:21" ht="25.5" thickBot="1" x14ac:dyDescent="0.3">
      <c r="A17" s="11" t="s">
        <v>77</v>
      </c>
      <c r="B17" s="7" t="s">
        <v>78</v>
      </c>
      <c r="C17" s="8">
        <v>90</v>
      </c>
      <c r="D17" s="8">
        <v>18.7</v>
      </c>
      <c r="E17" s="8">
        <v>21.5</v>
      </c>
      <c r="F17" s="8">
        <v>17</v>
      </c>
      <c r="G17" s="8">
        <v>336.3</v>
      </c>
      <c r="H17" s="8">
        <v>0.12</v>
      </c>
      <c r="I17" s="8">
        <v>0.25</v>
      </c>
      <c r="J17" s="8">
        <v>96.78</v>
      </c>
      <c r="K17" s="8">
        <v>1.58</v>
      </c>
      <c r="L17" s="8">
        <v>5.03</v>
      </c>
      <c r="M17" s="8">
        <v>185.31</v>
      </c>
      <c r="N17" s="8">
        <v>342.77</v>
      </c>
      <c r="O17" s="8">
        <v>199.03</v>
      </c>
      <c r="P17" s="8">
        <v>30.88</v>
      </c>
      <c r="Q17" s="8">
        <v>236.56</v>
      </c>
      <c r="R17" s="8">
        <v>3.44</v>
      </c>
      <c r="S17" s="8">
        <v>20.51</v>
      </c>
      <c r="T17" s="8">
        <v>4.92</v>
      </c>
      <c r="U17" s="8">
        <v>53.07</v>
      </c>
    </row>
    <row r="18" spans="1:21" ht="15.75" thickBot="1" x14ac:dyDescent="0.3">
      <c r="A18" s="11">
        <v>521.08000000000004</v>
      </c>
      <c r="B18" s="8" t="s">
        <v>131</v>
      </c>
      <c r="C18" s="8">
        <v>180</v>
      </c>
      <c r="D18" s="8">
        <v>4.3</v>
      </c>
      <c r="E18" s="8">
        <v>13.1</v>
      </c>
      <c r="F18" s="8">
        <v>25.1</v>
      </c>
      <c r="G18" s="8">
        <v>235.4</v>
      </c>
      <c r="H18" s="8">
        <v>0.15</v>
      </c>
      <c r="I18" s="8">
        <v>0.16</v>
      </c>
      <c r="J18" s="8">
        <v>57.7</v>
      </c>
      <c r="K18" s="8">
        <v>0.23</v>
      </c>
      <c r="L18" s="8">
        <v>12.54</v>
      </c>
      <c r="M18" s="8">
        <v>732.2</v>
      </c>
      <c r="N18" s="8">
        <v>786.96</v>
      </c>
      <c r="O18" s="8">
        <v>75.78</v>
      </c>
      <c r="P18" s="8">
        <v>37.04</v>
      </c>
      <c r="Q18" s="8">
        <v>121.35</v>
      </c>
      <c r="R18" s="8">
        <v>1.34</v>
      </c>
      <c r="S18" s="8">
        <v>108</v>
      </c>
      <c r="T18" s="8">
        <v>1.37</v>
      </c>
      <c r="U18" s="8">
        <v>56.18</v>
      </c>
    </row>
    <row r="19" spans="1:21" ht="15.75" thickBot="1" x14ac:dyDescent="0.3">
      <c r="A19" s="11" t="s">
        <v>46</v>
      </c>
      <c r="B19" s="8" t="s">
        <v>127</v>
      </c>
      <c r="C19" s="8">
        <v>200</v>
      </c>
      <c r="D19" s="8">
        <v>0.5</v>
      </c>
      <c r="E19" s="8">
        <v>0.1</v>
      </c>
      <c r="F19" s="8">
        <v>12.8</v>
      </c>
      <c r="G19" s="8">
        <v>54.6</v>
      </c>
      <c r="H19" s="8">
        <v>0.01</v>
      </c>
      <c r="I19" s="8">
        <v>0.02</v>
      </c>
      <c r="J19" s="8">
        <v>18.66</v>
      </c>
      <c r="K19" s="8">
        <v>0</v>
      </c>
      <c r="L19" s="8">
        <v>16.62</v>
      </c>
      <c r="M19" s="8">
        <v>5.91</v>
      </c>
      <c r="N19" s="8">
        <v>155.54</v>
      </c>
      <c r="O19" s="8">
        <v>62.38</v>
      </c>
      <c r="P19" s="8">
        <v>14.99</v>
      </c>
      <c r="Q19" s="8">
        <v>15.25</v>
      </c>
      <c r="R19" s="8">
        <v>0.56999999999999995</v>
      </c>
      <c r="S19" s="8">
        <v>0.36</v>
      </c>
      <c r="T19" s="8">
        <v>0.23</v>
      </c>
      <c r="U19" s="8">
        <v>4.9000000000000004</v>
      </c>
    </row>
    <row r="20" spans="1:21" ht="15.75" thickBot="1" x14ac:dyDescent="0.3">
      <c r="A20" s="11" t="s">
        <v>39</v>
      </c>
      <c r="B20" s="8" t="s">
        <v>47</v>
      </c>
      <c r="C20" s="8">
        <v>60</v>
      </c>
      <c r="D20" s="8">
        <v>4</v>
      </c>
      <c r="E20" s="8">
        <v>0.7</v>
      </c>
      <c r="F20" s="8">
        <v>23.8</v>
      </c>
      <c r="G20" s="8">
        <v>117.4</v>
      </c>
      <c r="H20" s="8">
        <v>0.1</v>
      </c>
      <c r="I20" s="8">
        <v>0.05</v>
      </c>
      <c r="J20" s="8">
        <v>0</v>
      </c>
      <c r="K20" s="8">
        <v>0</v>
      </c>
      <c r="L20" s="8">
        <v>0</v>
      </c>
      <c r="M20" s="8">
        <v>243.6</v>
      </c>
      <c r="N20" s="8">
        <v>141</v>
      </c>
      <c r="O20" s="8">
        <v>17.399999999999999</v>
      </c>
      <c r="P20" s="8">
        <v>28.2</v>
      </c>
      <c r="Q20" s="8">
        <v>90</v>
      </c>
      <c r="R20" s="8">
        <v>2.34</v>
      </c>
      <c r="S20" s="8">
        <v>2.64</v>
      </c>
      <c r="T20" s="8">
        <v>3.3</v>
      </c>
      <c r="U20" s="8">
        <v>14.4</v>
      </c>
    </row>
    <row r="21" spans="1:21" ht="15.75" thickBot="1" x14ac:dyDescent="0.3">
      <c r="A21" s="9"/>
      <c r="B21" s="10" t="s">
        <v>48</v>
      </c>
      <c r="C21" s="10">
        <f>C20+C19+C18+C17+C16+C15</f>
        <v>810</v>
      </c>
      <c r="D21" s="10">
        <f t="shared" ref="D21:U21" si="1">D20+D19+D18+D17+D16+D15</f>
        <v>34.6</v>
      </c>
      <c r="E21" s="10">
        <f t="shared" si="1"/>
        <v>41.1</v>
      </c>
      <c r="F21" s="10">
        <f t="shared" si="1"/>
        <v>93.1</v>
      </c>
      <c r="G21" s="10">
        <f t="shared" si="1"/>
        <v>881.00000000000011</v>
      </c>
      <c r="H21" s="10">
        <f t="shared" si="1"/>
        <v>0.46</v>
      </c>
      <c r="I21" s="10">
        <f t="shared" si="1"/>
        <v>0.59</v>
      </c>
      <c r="J21" s="10">
        <f t="shared" si="1"/>
        <v>439.15</v>
      </c>
      <c r="K21" s="10">
        <f t="shared" si="1"/>
        <v>1.81</v>
      </c>
      <c r="L21" s="10">
        <f t="shared" si="1"/>
        <v>48.819999999999993</v>
      </c>
      <c r="M21" s="10">
        <f t="shared" si="1"/>
        <v>2024.97</v>
      </c>
      <c r="N21" s="10">
        <f t="shared" si="1"/>
        <v>1914.02</v>
      </c>
      <c r="O21" s="10">
        <f t="shared" si="1"/>
        <v>407.19</v>
      </c>
      <c r="P21" s="10">
        <f t="shared" si="1"/>
        <v>148.92999999999998</v>
      </c>
      <c r="Q21" s="10">
        <f t="shared" si="1"/>
        <v>541.67999999999995</v>
      </c>
      <c r="R21" s="10">
        <f t="shared" si="1"/>
        <v>9.2999999999999989</v>
      </c>
      <c r="S21" s="10">
        <f t="shared" si="1"/>
        <v>239.51</v>
      </c>
      <c r="T21" s="10">
        <f t="shared" si="1"/>
        <v>10.35</v>
      </c>
      <c r="U21" s="10">
        <f t="shared" si="1"/>
        <v>166.68</v>
      </c>
    </row>
    <row r="22" spans="1:21" ht="15.75" thickBot="1" x14ac:dyDescent="0.3">
      <c r="A22" s="9"/>
      <c r="B22" s="10" t="s">
        <v>49</v>
      </c>
      <c r="C22" s="10">
        <f>C21+C161702</f>
        <v>810</v>
      </c>
      <c r="D22" s="10">
        <f t="shared" ref="D22:U22" si="2">D21+D161702</f>
        <v>34.6</v>
      </c>
      <c r="E22" s="10">
        <f t="shared" si="2"/>
        <v>41.1</v>
      </c>
      <c r="F22" s="10">
        <f t="shared" si="2"/>
        <v>93.1</v>
      </c>
      <c r="G22" s="10">
        <f t="shared" si="2"/>
        <v>881.00000000000011</v>
      </c>
      <c r="H22" s="10">
        <f t="shared" si="2"/>
        <v>0.46</v>
      </c>
      <c r="I22" s="10">
        <f t="shared" si="2"/>
        <v>0.59</v>
      </c>
      <c r="J22" s="10">
        <f t="shared" si="2"/>
        <v>439.15</v>
      </c>
      <c r="K22" s="10">
        <f t="shared" si="2"/>
        <v>1.81</v>
      </c>
      <c r="L22" s="10">
        <f t="shared" si="2"/>
        <v>48.819999999999993</v>
      </c>
      <c r="M22" s="10">
        <f t="shared" si="2"/>
        <v>2024.97</v>
      </c>
      <c r="N22" s="10">
        <f t="shared" si="2"/>
        <v>1914.02</v>
      </c>
      <c r="O22" s="10">
        <f t="shared" si="2"/>
        <v>407.19</v>
      </c>
      <c r="P22" s="10">
        <f t="shared" si="2"/>
        <v>148.92999999999998</v>
      </c>
      <c r="Q22" s="10">
        <f t="shared" si="2"/>
        <v>541.67999999999995</v>
      </c>
      <c r="R22" s="10">
        <f t="shared" si="2"/>
        <v>9.2999999999999989</v>
      </c>
      <c r="S22" s="10">
        <f t="shared" si="2"/>
        <v>239.51</v>
      </c>
      <c r="T22" s="10">
        <f t="shared" si="2"/>
        <v>10.35</v>
      </c>
      <c r="U22" s="10">
        <f t="shared" si="2"/>
        <v>166.68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workbookViewId="0">
      <selection activeCell="B5" sqref="B5"/>
    </sheetView>
  </sheetViews>
  <sheetFormatPr defaultRowHeight="15" x14ac:dyDescent="0.25"/>
  <cols>
    <col min="1" max="1" width="7.7109375" style="2" customWidth="1"/>
    <col min="2" max="2" width="27.7109375" style="2" customWidth="1"/>
    <col min="3" max="6" width="7.7109375" style="2" customWidth="1"/>
    <col min="7" max="7" width="9.140625" style="2"/>
    <col min="8" max="21" width="7.7109375" style="2" customWidth="1"/>
    <col min="22" max="22" width="9.140625" style="2"/>
  </cols>
  <sheetData>
    <row r="1" spans="1:21" x14ac:dyDescent="0.25">
      <c r="A1" s="1" t="s">
        <v>108</v>
      </c>
    </row>
    <row r="2" spans="1:21" ht="15.75" thickBot="1" x14ac:dyDescent="0.3">
      <c r="A2" s="1" t="s">
        <v>0</v>
      </c>
    </row>
    <row r="3" spans="1:21" ht="15.75" thickBot="1" x14ac:dyDescent="0.3">
      <c r="A3" s="19" t="s">
        <v>1</v>
      </c>
      <c r="B3" s="21" t="s">
        <v>2</v>
      </c>
      <c r="C3" s="21" t="s">
        <v>3</v>
      </c>
      <c r="D3" s="13" t="s">
        <v>4</v>
      </c>
      <c r="E3" s="14"/>
      <c r="F3" s="15"/>
      <c r="G3" s="19" t="s">
        <v>5</v>
      </c>
      <c r="H3" s="13" t="s">
        <v>6</v>
      </c>
      <c r="I3" s="14"/>
      <c r="J3" s="14"/>
      <c r="K3" s="14"/>
      <c r="L3" s="15"/>
      <c r="M3" s="13" t="s">
        <v>7</v>
      </c>
      <c r="N3" s="14"/>
      <c r="O3" s="14"/>
      <c r="P3" s="14"/>
      <c r="Q3" s="14"/>
      <c r="R3" s="14"/>
      <c r="S3" s="14"/>
      <c r="T3" s="14"/>
      <c r="U3" s="15"/>
    </row>
    <row r="4" spans="1:21" ht="15.75" thickBot="1" x14ac:dyDescent="0.3">
      <c r="A4" s="20"/>
      <c r="B4" s="22"/>
      <c r="C4" s="22"/>
      <c r="D4" s="3" t="s">
        <v>8</v>
      </c>
      <c r="E4" s="3" t="s">
        <v>9</v>
      </c>
      <c r="F4" s="3" t="s">
        <v>10</v>
      </c>
      <c r="G4" s="20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</row>
    <row r="5" spans="1:21" ht="15.75" thickBot="1" x14ac:dyDescent="0.3">
      <c r="A5" s="4"/>
      <c r="B5" s="5"/>
      <c r="C5" s="3" t="s">
        <v>25</v>
      </c>
      <c r="D5" s="3" t="s">
        <v>25</v>
      </c>
      <c r="E5" s="3" t="s">
        <v>25</v>
      </c>
      <c r="F5" s="3" t="s">
        <v>25</v>
      </c>
      <c r="G5" s="3" t="s">
        <v>26</v>
      </c>
      <c r="H5" s="3" t="s">
        <v>27</v>
      </c>
      <c r="I5" s="3" t="s">
        <v>27</v>
      </c>
      <c r="J5" s="3" t="s">
        <v>28</v>
      </c>
      <c r="K5" s="3" t="s">
        <v>28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28</v>
      </c>
      <c r="T5" s="3" t="s">
        <v>28</v>
      </c>
      <c r="U5" s="3" t="s">
        <v>28</v>
      </c>
    </row>
    <row r="6" spans="1:21" ht="15.75" thickBot="1" x14ac:dyDescent="0.3">
      <c r="A6" s="1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15.75" thickBot="1" x14ac:dyDescent="0.3">
      <c r="A7" s="16" t="s">
        <v>70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ht="15.75" thickBot="1" x14ac:dyDescent="0.3">
      <c r="A8" s="16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spans="1:21" ht="15.75" thickBot="1" x14ac:dyDescent="0.3">
      <c r="A9" s="11" t="s">
        <v>31</v>
      </c>
      <c r="B9" s="8" t="s">
        <v>32</v>
      </c>
      <c r="C9" s="8">
        <v>10</v>
      </c>
      <c r="D9" s="8">
        <v>0.1</v>
      </c>
      <c r="E9" s="8">
        <v>7.3</v>
      </c>
      <c r="F9" s="8">
        <v>0.1</v>
      </c>
      <c r="G9" s="8">
        <v>66.099999999999994</v>
      </c>
      <c r="H9" s="8">
        <v>0</v>
      </c>
      <c r="I9" s="8">
        <v>0.01</v>
      </c>
      <c r="J9" s="8">
        <v>45</v>
      </c>
      <c r="K9" s="8">
        <v>0.13</v>
      </c>
      <c r="L9" s="8">
        <v>0</v>
      </c>
      <c r="M9" s="8">
        <v>1.5</v>
      </c>
      <c r="N9" s="8">
        <v>3</v>
      </c>
      <c r="O9" s="8">
        <v>2.4</v>
      </c>
      <c r="P9" s="8">
        <v>0</v>
      </c>
      <c r="Q9" s="8">
        <v>3</v>
      </c>
      <c r="R9" s="8">
        <v>0.02</v>
      </c>
      <c r="S9" s="8">
        <v>0</v>
      </c>
      <c r="T9" s="8">
        <v>0.1</v>
      </c>
      <c r="U9" s="8">
        <v>0.28000000000000003</v>
      </c>
    </row>
    <row r="10" spans="1:21" ht="15.75" thickBot="1" x14ac:dyDescent="0.3">
      <c r="A10" s="11" t="s">
        <v>71</v>
      </c>
      <c r="B10" s="8" t="s">
        <v>72</v>
      </c>
      <c r="C10" s="8">
        <v>200</v>
      </c>
      <c r="D10" s="8">
        <v>16.899999999999999</v>
      </c>
      <c r="E10" s="8">
        <v>24</v>
      </c>
      <c r="F10" s="8">
        <v>4.3</v>
      </c>
      <c r="G10" s="8">
        <v>300.7</v>
      </c>
      <c r="H10" s="8">
        <v>0.09</v>
      </c>
      <c r="I10" s="8">
        <v>0.54</v>
      </c>
      <c r="J10" s="8">
        <v>243.72</v>
      </c>
      <c r="K10" s="8">
        <v>2.91</v>
      </c>
      <c r="L10" s="8">
        <v>0.4</v>
      </c>
      <c r="M10" s="8">
        <v>332.84</v>
      </c>
      <c r="N10" s="8">
        <v>240.11</v>
      </c>
      <c r="O10" s="8">
        <v>146</v>
      </c>
      <c r="P10" s="8">
        <v>22.33</v>
      </c>
      <c r="Q10" s="8">
        <v>270.22000000000003</v>
      </c>
      <c r="R10" s="8">
        <v>2.79</v>
      </c>
      <c r="S10" s="8">
        <v>55.54</v>
      </c>
      <c r="T10" s="8">
        <v>34.74</v>
      </c>
      <c r="U10" s="8">
        <v>83.5</v>
      </c>
    </row>
    <row r="11" spans="1:21" ht="15.75" thickBot="1" x14ac:dyDescent="0.3">
      <c r="A11" s="11">
        <v>376</v>
      </c>
      <c r="B11" s="8" t="s">
        <v>113</v>
      </c>
      <c r="C11" s="8">
        <v>200</v>
      </c>
      <c r="D11" s="8">
        <v>0.4</v>
      </c>
      <c r="E11" s="8">
        <v>0.1</v>
      </c>
      <c r="F11" s="8">
        <v>5.2</v>
      </c>
      <c r="G11" s="8">
        <v>23.3</v>
      </c>
      <c r="H11" s="8">
        <v>0</v>
      </c>
      <c r="I11" s="8">
        <v>0.02</v>
      </c>
      <c r="J11" s="8">
        <v>1.03</v>
      </c>
      <c r="K11" s="8">
        <v>0</v>
      </c>
      <c r="L11" s="8">
        <v>1.49</v>
      </c>
      <c r="M11" s="8">
        <v>1.75</v>
      </c>
      <c r="N11" s="8">
        <v>51.35</v>
      </c>
      <c r="O11" s="8">
        <v>81.34</v>
      </c>
      <c r="P11" s="8">
        <v>8.9499999999999993</v>
      </c>
      <c r="Q11" s="8">
        <v>16.62</v>
      </c>
      <c r="R11" s="8">
        <v>1.66</v>
      </c>
      <c r="S11" s="8">
        <v>0</v>
      </c>
      <c r="T11" s="8">
        <v>0.01</v>
      </c>
      <c r="U11" s="8">
        <v>0</v>
      </c>
    </row>
    <row r="12" spans="1:21" ht="15.75" thickBot="1" x14ac:dyDescent="0.3">
      <c r="A12" s="11" t="s">
        <v>39</v>
      </c>
      <c r="B12" s="8" t="s">
        <v>40</v>
      </c>
      <c r="C12" s="8">
        <v>70</v>
      </c>
      <c r="D12" s="8">
        <v>5.3</v>
      </c>
      <c r="E12" s="8">
        <v>0.6</v>
      </c>
      <c r="F12" s="8">
        <v>34.4</v>
      </c>
      <c r="G12" s="8">
        <v>164.1</v>
      </c>
      <c r="H12" s="8">
        <v>0.08</v>
      </c>
      <c r="I12" s="8">
        <v>0.02</v>
      </c>
      <c r="J12" s="8">
        <v>0</v>
      </c>
      <c r="K12" s="8">
        <v>0</v>
      </c>
      <c r="L12" s="8">
        <v>0</v>
      </c>
      <c r="M12" s="8">
        <v>349.3</v>
      </c>
      <c r="N12" s="8">
        <v>65.099999999999994</v>
      </c>
      <c r="O12" s="8">
        <v>14</v>
      </c>
      <c r="P12" s="8">
        <v>9.8000000000000007</v>
      </c>
      <c r="Q12" s="8">
        <v>45.5</v>
      </c>
      <c r="R12" s="8">
        <v>0.77</v>
      </c>
      <c r="S12" s="8">
        <v>2.2400000000000002</v>
      </c>
      <c r="T12" s="8">
        <v>4.2</v>
      </c>
      <c r="U12" s="8">
        <v>10.15</v>
      </c>
    </row>
    <row r="13" spans="1:21" ht="15.75" thickBot="1" x14ac:dyDescent="0.3">
      <c r="A13" s="9"/>
      <c r="B13" s="10" t="s">
        <v>41</v>
      </c>
      <c r="C13" s="10">
        <f>C12+C11+C10+C9</f>
        <v>480</v>
      </c>
      <c r="D13" s="10">
        <f t="shared" ref="D13:U13" si="0">D12+D11+D10+D9</f>
        <v>22.7</v>
      </c>
      <c r="E13" s="10">
        <f t="shared" si="0"/>
        <v>32</v>
      </c>
      <c r="F13" s="10">
        <f t="shared" si="0"/>
        <v>44</v>
      </c>
      <c r="G13" s="10">
        <f t="shared" si="0"/>
        <v>554.20000000000005</v>
      </c>
      <c r="H13" s="10">
        <f t="shared" si="0"/>
        <v>0.16999999999999998</v>
      </c>
      <c r="I13" s="10">
        <f t="shared" si="0"/>
        <v>0.59000000000000008</v>
      </c>
      <c r="J13" s="10">
        <f t="shared" si="0"/>
        <v>289.75</v>
      </c>
      <c r="K13" s="10">
        <f t="shared" si="0"/>
        <v>3.04</v>
      </c>
      <c r="L13" s="10">
        <f t="shared" si="0"/>
        <v>1.8900000000000001</v>
      </c>
      <c r="M13" s="10">
        <f t="shared" si="0"/>
        <v>685.39</v>
      </c>
      <c r="N13" s="10">
        <f t="shared" si="0"/>
        <v>359.56</v>
      </c>
      <c r="O13" s="10">
        <f t="shared" si="0"/>
        <v>243.74</v>
      </c>
      <c r="P13" s="10">
        <f t="shared" si="0"/>
        <v>41.08</v>
      </c>
      <c r="Q13" s="10">
        <f t="shared" si="0"/>
        <v>335.34000000000003</v>
      </c>
      <c r="R13" s="10">
        <f t="shared" si="0"/>
        <v>5.2399999999999993</v>
      </c>
      <c r="S13" s="10">
        <f t="shared" si="0"/>
        <v>57.78</v>
      </c>
      <c r="T13" s="10">
        <f t="shared" si="0"/>
        <v>39.050000000000004</v>
      </c>
      <c r="U13" s="10">
        <f t="shared" si="0"/>
        <v>93.93</v>
      </c>
    </row>
    <row r="14" spans="1:21" ht="15.75" thickBot="1" x14ac:dyDescent="0.3">
      <c r="A14" s="16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1:21" ht="15.75" thickBot="1" x14ac:dyDescent="0.3">
      <c r="A15" s="6">
        <v>17</v>
      </c>
      <c r="B15" s="8" t="s">
        <v>54</v>
      </c>
      <c r="C15" s="8">
        <v>30</v>
      </c>
      <c r="D15" s="8">
        <v>0.4</v>
      </c>
      <c r="E15" s="8">
        <v>0</v>
      </c>
      <c r="F15" s="8">
        <v>1.1000000000000001</v>
      </c>
      <c r="G15" s="8">
        <v>6.2</v>
      </c>
      <c r="H15" s="8">
        <v>0.01</v>
      </c>
      <c r="I15" s="8">
        <v>0.01</v>
      </c>
      <c r="J15" s="8">
        <v>14.6</v>
      </c>
      <c r="K15" s="8">
        <v>0</v>
      </c>
      <c r="L15" s="8">
        <v>8</v>
      </c>
      <c r="M15" s="8">
        <v>2.4</v>
      </c>
      <c r="N15" s="8">
        <v>73.099999999999994</v>
      </c>
      <c r="O15" s="8">
        <v>8.5</v>
      </c>
      <c r="P15" s="8">
        <v>5</v>
      </c>
      <c r="Q15" s="8">
        <v>9.9</v>
      </c>
      <c r="R15" s="8">
        <v>0.21</v>
      </c>
      <c r="S15" s="8">
        <v>0.8</v>
      </c>
      <c r="T15" s="8">
        <v>0.1</v>
      </c>
      <c r="U15" s="8">
        <v>4.7</v>
      </c>
    </row>
    <row r="16" spans="1:21" ht="25.5" thickBot="1" x14ac:dyDescent="0.3">
      <c r="A16" s="11" t="s">
        <v>73</v>
      </c>
      <c r="B16" s="7" t="s">
        <v>74</v>
      </c>
      <c r="C16" s="8">
        <v>250</v>
      </c>
      <c r="D16" s="8">
        <v>22.5</v>
      </c>
      <c r="E16" s="8">
        <v>23.4</v>
      </c>
      <c r="F16" s="8">
        <v>38.700000000000003</v>
      </c>
      <c r="G16" s="8">
        <v>455.4</v>
      </c>
      <c r="H16" s="8">
        <v>0.22</v>
      </c>
      <c r="I16" s="8">
        <v>0.21</v>
      </c>
      <c r="J16" s="8">
        <v>96.75</v>
      </c>
      <c r="K16" s="8">
        <v>1.1399999999999999</v>
      </c>
      <c r="L16" s="8">
        <v>7.36</v>
      </c>
      <c r="M16" s="8">
        <v>252.35</v>
      </c>
      <c r="N16" s="8">
        <v>365.26</v>
      </c>
      <c r="O16" s="8">
        <v>97.68</v>
      </c>
      <c r="P16" s="8">
        <v>34.090000000000003</v>
      </c>
      <c r="Q16" s="8">
        <v>212.24</v>
      </c>
      <c r="R16" s="8">
        <v>3.31</v>
      </c>
      <c r="S16" s="8">
        <v>40.81</v>
      </c>
      <c r="T16" s="8">
        <v>5.67</v>
      </c>
      <c r="U16" s="8">
        <v>76.67</v>
      </c>
    </row>
    <row r="17" spans="1:21" ht="25.5" thickBot="1" x14ac:dyDescent="0.3">
      <c r="A17" s="11" t="s">
        <v>75</v>
      </c>
      <c r="B17" s="7" t="s">
        <v>126</v>
      </c>
      <c r="C17" s="8">
        <v>90</v>
      </c>
      <c r="D17" s="8">
        <v>15.3</v>
      </c>
      <c r="E17" s="8">
        <v>10.9</v>
      </c>
      <c r="F17" s="8">
        <v>23.7</v>
      </c>
      <c r="G17" s="8">
        <v>254.5</v>
      </c>
      <c r="H17" s="8">
        <v>0.13</v>
      </c>
      <c r="I17" s="8">
        <v>0.18</v>
      </c>
      <c r="J17" s="8">
        <v>52.12</v>
      </c>
      <c r="K17" s="8">
        <v>1.77</v>
      </c>
      <c r="L17" s="8">
        <v>4.33</v>
      </c>
      <c r="M17" s="8">
        <v>173.3</v>
      </c>
      <c r="N17" s="8">
        <v>334.92</v>
      </c>
      <c r="O17" s="8">
        <v>117.72</v>
      </c>
      <c r="P17" s="8">
        <v>33.65</v>
      </c>
      <c r="Q17" s="8">
        <v>207.9</v>
      </c>
      <c r="R17" s="8">
        <v>1.93</v>
      </c>
      <c r="S17" s="8">
        <v>102.61</v>
      </c>
      <c r="T17" s="8">
        <v>19.14</v>
      </c>
      <c r="U17" s="8">
        <v>475.28</v>
      </c>
    </row>
    <row r="18" spans="1:21" ht="15.75" thickBot="1" x14ac:dyDescent="0.3">
      <c r="A18" s="11">
        <v>53.27</v>
      </c>
      <c r="B18" s="8" t="s">
        <v>124</v>
      </c>
      <c r="C18" s="8">
        <v>150</v>
      </c>
      <c r="D18" s="8">
        <v>4.9000000000000004</v>
      </c>
      <c r="E18" s="8">
        <v>6.4</v>
      </c>
      <c r="F18" s="8">
        <v>27.3</v>
      </c>
      <c r="G18" s="8">
        <v>186.7</v>
      </c>
      <c r="H18" s="8">
        <v>0.14000000000000001</v>
      </c>
      <c r="I18" s="8">
        <v>0.02</v>
      </c>
      <c r="J18" s="8">
        <v>22.41</v>
      </c>
      <c r="K18" s="8">
        <v>0.1</v>
      </c>
      <c r="L18" s="8">
        <v>0</v>
      </c>
      <c r="M18" s="8">
        <v>18.55</v>
      </c>
      <c r="N18" s="8">
        <v>80.81</v>
      </c>
      <c r="O18" s="8">
        <v>49.56</v>
      </c>
      <c r="P18" s="8">
        <v>32.54</v>
      </c>
      <c r="Q18" s="8">
        <v>93.31</v>
      </c>
      <c r="R18" s="8">
        <v>1.08</v>
      </c>
      <c r="S18" s="8">
        <v>2.0299999999999998</v>
      </c>
      <c r="T18" s="8">
        <v>1.1399999999999999</v>
      </c>
      <c r="U18" s="8">
        <v>12.82</v>
      </c>
    </row>
    <row r="19" spans="1:21" ht="15.75" thickBot="1" x14ac:dyDescent="0.3">
      <c r="A19" s="11" t="s">
        <v>39</v>
      </c>
      <c r="B19" s="8" t="s">
        <v>106</v>
      </c>
      <c r="C19" s="8">
        <v>200</v>
      </c>
      <c r="D19" s="8">
        <v>1</v>
      </c>
      <c r="E19" s="8">
        <v>0.2</v>
      </c>
      <c r="F19" s="8">
        <v>20.2</v>
      </c>
      <c r="G19" s="8">
        <v>86.6</v>
      </c>
      <c r="H19" s="8">
        <v>0.02</v>
      </c>
      <c r="I19" s="8">
        <v>0.02</v>
      </c>
      <c r="J19" s="8">
        <v>0</v>
      </c>
      <c r="K19" s="8">
        <v>0</v>
      </c>
      <c r="L19" s="8">
        <v>4</v>
      </c>
      <c r="M19" s="8">
        <v>12</v>
      </c>
      <c r="N19" s="8">
        <v>240</v>
      </c>
      <c r="O19" s="8">
        <v>14</v>
      </c>
      <c r="P19" s="8">
        <v>8</v>
      </c>
      <c r="Q19" s="8">
        <v>14</v>
      </c>
      <c r="R19" s="8">
        <v>2.8</v>
      </c>
      <c r="S19" s="8">
        <v>0</v>
      </c>
      <c r="T19" s="8">
        <v>0</v>
      </c>
      <c r="U19" s="8">
        <v>0</v>
      </c>
    </row>
    <row r="20" spans="1:21" ht="15.75" thickBot="1" x14ac:dyDescent="0.3">
      <c r="A20" s="11" t="s">
        <v>39</v>
      </c>
      <c r="B20" s="8" t="s">
        <v>47</v>
      </c>
      <c r="C20" s="8">
        <v>60</v>
      </c>
      <c r="D20" s="8">
        <v>4</v>
      </c>
      <c r="E20" s="8">
        <v>0.7</v>
      </c>
      <c r="F20" s="8">
        <v>23.8</v>
      </c>
      <c r="G20" s="8">
        <v>117.4</v>
      </c>
      <c r="H20" s="8">
        <v>0.1</v>
      </c>
      <c r="I20" s="8">
        <v>0.05</v>
      </c>
      <c r="J20" s="8">
        <v>0</v>
      </c>
      <c r="K20" s="8">
        <v>0</v>
      </c>
      <c r="L20" s="8">
        <v>0</v>
      </c>
      <c r="M20" s="8">
        <v>243.6</v>
      </c>
      <c r="N20" s="8">
        <v>141</v>
      </c>
      <c r="O20" s="8">
        <v>17.399999999999999</v>
      </c>
      <c r="P20" s="8">
        <v>28.2</v>
      </c>
      <c r="Q20" s="8">
        <v>90</v>
      </c>
      <c r="R20" s="8">
        <v>2.34</v>
      </c>
      <c r="S20" s="8">
        <v>2.64</v>
      </c>
      <c r="T20" s="8">
        <v>3.3</v>
      </c>
      <c r="U20" s="8">
        <v>14.4</v>
      </c>
    </row>
    <row r="21" spans="1:21" ht="15.75" thickBot="1" x14ac:dyDescent="0.3">
      <c r="A21" s="9"/>
      <c r="B21" s="10" t="s">
        <v>48</v>
      </c>
      <c r="C21" s="10">
        <f>C20+C19+C18+C17+C16+C15</f>
        <v>780</v>
      </c>
      <c r="D21" s="10">
        <f t="shared" ref="D21:U21" si="1">D20+D19+D18+D17+D16+D15</f>
        <v>48.1</v>
      </c>
      <c r="E21" s="10">
        <f t="shared" si="1"/>
        <v>41.6</v>
      </c>
      <c r="F21" s="10">
        <f t="shared" si="1"/>
        <v>134.79999999999998</v>
      </c>
      <c r="G21" s="10">
        <f t="shared" si="1"/>
        <v>1106.8</v>
      </c>
      <c r="H21" s="10">
        <f t="shared" si="1"/>
        <v>0.62</v>
      </c>
      <c r="I21" s="10">
        <f t="shared" si="1"/>
        <v>0.49</v>
      </c>
      <c r="J21" s="10">
        <f t="shared" si="1"/>
        <v>185.88</v>
      </c>
      <c r="K21" s="10">
        <f t="shared" si="1"/>
        <v>3.01</v>
      </c>
      <c r="L21" s="10">
        <f t="shared" si="1"/>
        <v>23.69</v>
      </c>
      <c r="M21" s="10">
        <f t="shared" si="1"/>
        <v>702.19999999999993</v>
      </c>
      <c r="N21" s="10">
        <f t="shared" si="1"/>
        <v>1235.0899999999999</v>
      </c>
      <c r="O21" s="10">
        <f t="shared" si="1"/>
        <v>304.86</v>
      </c>
      <c r="P21" s="10">
        <f t="shared" si="1"/>
        <v>141.48000000000002</v>
      </c>
      <c r="Q21" s="10">
        <f t="shared" si="1"/>
        <v>627.35</v>
      </c>
      <c r="R21" s="10">
        <f t="shared" si="1"/>
        <v>11.670000000000002</v>
      </c>
      <c r="S21" s="10">
        <f t="shared" si="1"/>
        <v>148.89000000000001</v>
      </c>
      <c r="T21" s="10">
        <f t="shared" si="1"/>
        <v>29.35</v>
      </c>
      <c r="U21" s="10">
        <f t="shared" si="1"/>
        <v>583.87</v>
      </c>
    </row>
    <row r="22" spans="1:21" ht="15.75" thickBot="1" x14ac:dyDescent="0.3">
      <c r="A22" s="9"/>
      <c r="B22" s="10" t="s">
        <v>49</v>
      </c>
      <c r="C22" s="10">
        <f>C21+C161702</f>
        <v>780</v>
      </c>
      <c r="D22" s="10">
        <f t="shared" ref="D22:U22" si="2">D21+D161702</f>
        <v>48.1</v>
      </c>
      <c r="E22" s="10">
        <f t="shared" si="2"/>
        <v>41.6</v>
      </c>
      <c r="F22" s="10">
        <f t="shared" si="2"/>
        <v>134.79999999999998</v>
      </c>
      <c r="G22" s="10">
        <f t="shared" si="2"/>
        <v>1106.8</v>
      </c>
      <c r="H22" s="10">
        <f t="shared" si="2"/>
        <v>0.62</v>
      </c>
      <c r="I22" s="10">
        <f t="shared" si="2"/>
        <v>0.49</v>
      </c>
      <c r="J22" s="10">
        <f t="shared" si="2"/>
        <v>185.88</v>
      </c>
      <c r="K22" s="10">
        <f t="shared" si="2"/>
        <v>3.01</v>
      </c>
      <c r="L22" s="10">
        <f t="shared" si="2"/>
        <v>23.69</v>
      </c>
      <c r="M22" s="10">
        <f t="shared" si="2"/>
        <v>702.19999999999993</v>
      </c>
      <c r="N22" s="10">
        <f t="shared" si="2"/>
        <v>1235.0899999999999</v>
      </c>
      <c r="O22" s="10">
        <f t="shared" si="2"/>
        <v>304.86</v>
      </c>
      <c r="P22" s="10">
        <f t="shared" si="2"/>
        <v>141.48000000000002</v>
      </c>
      <c r="Q22" s="10">
        <f t="shared" si="2"/>
        <v>627.35</v>
      </c>
      <c r="R22" s="10">
        <f t="shared" si="2"/>
        <v>11.670000000000002</v>
      </c>
      <c r="S22" s="10">
        <f t="shared" si="2"/>
        <v>148.89000000000001</v>
      </c>
      <c r="T22" s="10">
        <f t="shared" si="2"/>
        <v>29.35</v>
      </c>
      <c r="U22" s="10">
        <f t="shared" si="2"/>
        <v>583.87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workbookViewId="0">
      <selection activeCell="A8" sqref="A8:U8"/>
    </sheetView>
  </sheetViews>
  <sheetFormatPr defaultRowHeight="15" x14ac:dyDescent="0.25"/>
  <cols>
    <col min="1" max="1" width="7.7109375" style="2" customWidth="1"/>
    <col min="2" max="2" width="27.7109375" style="2" customWidth="1"/>
    <col min="3" max="6" width="7.7109375" style="2" customWidth="1"/>
    <col min="7" max="7" width="9.140625" style="2"/>
    <col min="8" max="21" width="7.7109375" style="2" customWidth="1"/>
    <col min="22" max="24" width="9.140625" style="2"/>
  </cols>
  <sheetData>
    <row r="1" spans="1:21" x14ac:dyDescent="0.25">
      <c r="A1" s="1" t="s">
        <v>108</v>
      </c>
    </row>
    <row r="2" spans="1:21" ht="15.75" thickBot="1" x14ac:dyDescent="0.3">
      <c r="A2" s="1" t="s">
        <v>0</v>
      </c>
    </row>
    <row r="3" spans="1:21" ht="15.75" thickBot="1" x14ac:dyDescent="0.3">
      <c r="A3" s="19" t="s">
        <v>1</v>
      </c>
      <c r="B3" s="21" t="s">
        <v>2</v>
      </c>
      <c r="C3" s="21" t="s">
        <v>3</v>
      </c>
      <c r="D3" s="13" t="s">
        <v>4</v>
      </c>
      <c r="E3" s="14"/>
      <c r="F3" s="15"/>
      <c r="G3" s="19" t="s">
        <v>5</v>
      </c>
      <c r="H3" s="13" t="s">
        <v>6</v>
      </c>
      <c r="I3" s="14"/>
      <c r="J3" s="14"/>
      <c r="K3" s="14"/>
      <c r="L3" s="15"/>
      <c r="M3" s="13" t="s">
        <v>7</v>
      </c>
      <c r="N3" s="14"/>
      <c r="O3" s="14"/>
      <c r="P3" s="14"/>
      <c r="Q3" s="14"/>
      <c r="R3" s="14"/>
      <c r="S3" s="14"/>
      <c r="T3" s="14"/>
      <c r="U3" s="15"/>
    </row>
    <row r="4" spans="1:21" ht="15.75" thickBot="1" x14ac:dyDescent="0.3">
      <c r="A4" s="20"/>
      <c r="B4" s="22"/>
      <c r="C4" s="22"/>
      <c r="D4" s="3" t="s">
        <v>8</v>
      </c>
      <c r="E4" s="3" t="s">
        <v>9</v>
      </c>
      <c r="F4" s="3" t="s">
        <v>10</v>
      </c>
      <c r="G4" s="20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</row>
    <row r="5" spans="1:21" ht="15.75" thickBot="1" x14ac:dyDescent="0.3">
      <c r="A5" s="4"/>
      <c r="B5" s="5"/>
      <c r="C5" s="3" t="s">
        <v>25</v>
      </c>
      <c r="D5" s="3" t="s">
        <v>25</v>
      </c>
      <c r="E5" s="3" t="s">
        <v>25</v>
      </c>
      <c r="F5" s="3" t="s">
        <v>25</v>
      </c>
      <c r="G5" s="3" t="s">
        <v>26</v>
      </c>
      <c r="H5" s="3" t="s">
        <v>27</v>
      </c>
      <c r="I5" s="3" t="s">
        <v>27</v>
      </c>
      <c r="J5" s="3" t="s">
        <v>28</v>
      </c>
      <c r="K5" s="3" t="s">
        <v>28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28</v>
      </c>
      <c r="T5" s="3" t="s">
        <v>28</v>
      </c>
      <c r="U5" s="3" t="s">
        <v>28</v>
      </c>
    </row>
    <row r="6" spans="1:21" ht="15.75" thickBot="1" x14ac:dyDescent="0.3">
      <c r="A6" s="1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15.75" thickBot="1" x14ac:dyDescent="0.3">
      <c r="A7" s="16" t="s">
        <v>79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ht="15.75" thickBot="1" x14ac:dyDescent="0.3">
      <c r="A8" s="16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spans="1:21" ht="15.75" thickBot="1" x14ac:dyDescent="0.3">
      <c r="A9" s="11" t="s">
        <v>33</v>
      </c>
      <c r="B9" s="8" t="s">
        <v>34</v>
      </c>
      <c r="C9" s="8">
        <v>20</v>
      </c>
      <c r="D9" s="8">
        <v>4.5999999999999996</v>
      </c>
      <c r="E9" s="8">
        <v>5.9</v>
      </c>
      <c r="F9" s="8">
        <v>0</v>
      </c>
      <c r="G9" s="8">
        <v>71.7</v>
      </c>
      <c r="H9" s="8">
        <v>0.01</v>
      </c>
      <c r="I9" s="8">
        <v>0.06</v>
      </c>
      <c r="J9" s="8">
        <v>52</v>
      </c>
      <c r="K9" s="8">
        <v>0.19</v>
      </c>
      <c r="L9" s="8">
        <v>0.14000000000000001</v>
      </c>
      <c r="M9" s="8">
        <v>162</v>
      </c>
      <c r="N9" s="8">
        <v>17.600000000000001</v>
      </c>
      <c r="O9" s="8">
        <v>176</v>
      </c>
      <c r="P9" s="8">
        <v>7</v>
      </c>
      <c r="Q9" s="8">
        <v>100</v>
      </c>
      <c r="R9" s="8">
        <v>0.2</v>
      </c>
      <c r="S9" s="8">
        <v>0</v>
      </c>
      <c r="T9" s="8">
        <v>2.9</v>
      </c>
      <c r="U9" s="8">
        <v>0</v>
      </c>
    </row>
    <row r="10" spans="1:21" ht="15.75" thickBot="1" x14ac:dyDescent="0.3">
      <c r="A10" s="11">
        <v>2.35</v>
      </c>
      <c r="B10" s="8" t="s">
        <v>76</v>
      </c>
      <c r="C10" s="8">
        <v>250</v>
      </c>
      <c r="D10" s="8">
        <v>7.9</v>
      </c>
      <c r="E10" s="8">
        <v>7.9</v>
      </c>
      <c r="F10" s="8">
        <v>36.700000000000003</v>
      </c>
      <c r="G10" s="8">
        <v>249</v>
      </c>
      <c r="H10" s="8">
        <v>0.08</v>
      </c>
      <c r="I10" s="8">
        <v>0.19</v>
      </c>
      <c r="J10" s="8">
        <v>37.08</v>
      </c>
      <c r="K10" s="8">
        <v>0.09</v>
      </c>
      <c r="L10" s="8">
        <v>0.72</v>
      </c>
      <c r="M10" s="8">
        <v>177.13</v>
      </c>
      <c r="N10" s="8">
        <v>215.13</v>
      </c>
      <c r="O10" s="8">
        <v>156.88999999999999</v>
      </c>
      <c r="P10" s="8">
        <v>23.52</v>
      </c>
      <c r="Q10" s="8">
        <v>141.65</v>
      </c>
      <c r="R10" s="8">
        <v>0.52</v>
      </c>
      <c r="S10" s="8">
        <v>29.17</v>
      </c>
      <c r="T10" s="8">
        <v>2.5099999999999998</v>
      </c>
      <c r="U10" s="8">
        <v>36.31</v>
      </c>
    </row>
    <row r="11" spans="1:21" ht="15.75" thickBot="1" x14ac:dyDescent="0.3">
      <c r="A11" s="11" t="s">
        <v>37</v>
      </c>
      <c r="B11" s="8" t="s">
        <v>38</v>
      </c>
      <c r="C11" s="8">
        <v>200</v>
      </c>
      <c r="D11" s="8">
        <v>4.7</v>
      </c>
      <c r="E11" s="8">
        <v>3.5</v>
      </c>
      <c r="F11" s="8">
        <v>12.5</v>
      </c>
      <c r="G11" s="8">
        <v>100.4</v>
      </c>
      <c r="H11" s="8">
        <v>0.04</v>
      </c>
      <c r="I11" s="8">
        <v>0.16</v>
      </c>
      <c r="J11" s="8">
        <v>17.25</v>
      </c>
      <c r="K11" s="8">
        <v>0</v>
      </c>
      <c r="L11" s="8">
        <v>0.68</v>
      </c>
      <c r="M11" s="8">
        <v>49.95</v>
      </c>
      <c r="N11" s="8">
        <v>220.33</v>
      </c>
      <c r="O11" s="8">
        <v>167.68</v>
      </c>
      <c r="P11" s="8">
        <v>34.32</v>
      </c>
      <c r="Q11" s="8">
        <v>130.28</v>
      </c>
      <c r="R11" s="8">
        <v>1.0900000000000001</v>
      </c>
      <c r="S11" s="8">
        <v>11.7</v>
      </c>
      <c r="T11" s="8">
        <v>2.29</v>
      </c>
      <c r="U11" s="8">
        <v>38.25</v>
      </c>
    </row>
    <row r="12" spans="1:21" ht="15.75" thickBot="1" x14ac:dyDescent="0.3">
      <c r="A12" s="11" t="s">
        <v>39</v>
      </c>
      <c r="B12" s="8" t="s">
        <v>40</v>
      </c>
      <c r="C12" s="8">
        <v>70</v>
      </c>
      <c r="D12" s="8">
        <v>5.3</v>
      </c>
      <c r="E12" s="8">
        <v>0.6</v>
      </c>
      <c r="F12" s="8">
        <v>34.4</v>
      </c>
      <c r="G12" s="8">
        <v>164.1</v>
      </c>
      <c r="H12" s="8">
        <v>0.08</v>
      </c>
      <c r="I12" s="8">
        <v>0.02</v>
      </c>
      <c r="J12" s="8">
        <v>0</v>
      </c>
      <c r="K12" s="8">
        <v>0</v>
      </c>
      <c r="L12" s="8">
        <v>0</v>
      </c>
      <c r="M12" s="8">
        <v>349.3</v>
      </c>
      <c r="N12" s="8">
        <v>65.099999999999994</v>
      </c>
      <c r="O12" s="8">
        <v>14</v>
      </c>
      <c r="P12" s="8">
        <v>9.8000000000000007</v>
      </c>
      <c r="Q12" s="8">
        <v>45.5</v>
      </c>
      <c r="R12" s="8">
        <v>0.77</v>
      </c>
      <c r="S12" s="8">
        <v>2.2400000000000002</v>
      </c>
      <c r="T12" s="8">
        <v>4.2</v>
      </c>
      <c r="U12" s="8">
        <v>10.15</v>
      </c>
    </row>
    <row r="13" spans="1:21" ht="15.75" thickBot="1" x14ac:dyDescent="0.3">
      <c r="A13" s="9"/>
      <c r="B13" s="10" t="s">
        <v>41</v>
      </c>
      <c r="C13" s="10">
        <f>C12+C11+C10+C9</f>
        <v>540</v>
      </c>
      <c r="D13" s="10">
        <f t="shared" ref="D13:U13" si="0">D12+D11+D10+D9</f>
        <v>22.5</v>
      </c>
      <c r="E13" s="10">
        <f t="shared" si="0"/>
        <v>17.899999999999999</v>
      </c>
      <c r="F13" s="10">
        <f t="shared" si="0"/>
        <v>83.6</v>
      </c>
      <c r="G13" s="10">
        <f t="shared" si="0"/>
        <v>585.20000000000005</v>
      </c>
      <c r="H13" s="10">
        <f t="shared" si="0"/>
        <v>0.21000000000000002</v>
      </c>
      <c r="I13" s="10">
        <f t="shared" si="0"/>
        <v>0.43</v>
      </c>
      <c r="J13" s="10">
        <f t="shared" si="0"/>
        <v>106.33</v>
      </c>
      <c r="K13" s="10">
        <f t="shared" si="0"/>
        <v>0.28000000000000003</v>
      </c>
      <c r="L13" s="10">
        <f t="shared" si="0"/>
        <v>1.54</v>
      </c>
      <c r="M13" s="10">
        <f t="shared" si="0"/>
        <v>738.38</v>
      </c>
      <c r="N13" s="10">
        <f t="shared" si="0"/>
        <v>518.16</v>
      </c>
      <c r="O13" s="10">
        <f t="shared" si="0"/>
        <v>514.56999999999994</v>
      </c>
      <c r="P13" s="10">
        <f t="shared" si="0"/>
        <v>74.64</v>
      </c>
      <c r="Q13" s="10">
        <f t="shared" si="0"/>
        <v>417.43</v>
      </c>
      <c r="R13" s="10">
        <f t="shared" si="0"/>
        <v>2.58</v>
      </c>
      <c r="S13" s="10">
        <f t="shared" si="0"/>
        <v>43.11</v>
      </c>
      <c r="T13" s="10">
        <f t="shared" si="0"/>
        <v>11.9</v>
      </c>
      <c r="U13" s="10">
        <f t="shared" si="0"/>
        <v>84.710000000000008</v>
      </c>
    </row>
    <row r="14" spans="1:21" ht="15.75" thickBot="1" x14ac:dyDescent="0.3">
      <c r="A14" s="16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1:21" ht="15.75" thickBot="1" x14ac:dyDescent="0.3">
      <c r="A15" s="11" t="s">
        <v>92</v>
      </c>
      <c r="B15" s="8" t="s">
        <v>93</v>
      </c>
      <c r="C15" s="8">
        <v>30</v>
      </c>
      <c r="D15" s="8">
        <v>0.5</v>
      </c>
      <c r="E15" s="8">
        <v>1</v>
      </c>
      <c r="F15" s="8">
        <v>1.5</v>
      </c>
      <c r="G15" s="8">
        <v>17.2</v>
      </c>
      <c r="H15" s="8">
        <v>0.01</v>
      </c>
      <c r="I15" s="8">
        <v>0.01</v>
      </c>
      <c r="J15" s="8">
        <v>5.84</v>
      </c>
      <c r="K15" s="8">
        <v>0</v>
      </c>
      <c r="L15" s="8">
        <v>13.05</v>
      </c>
      <c r="M15" s="8">
        <v>42.5</v>
      </c>
      <c r="N15" s="8">
        <v>87.9</v>
      </c>
      <c r="O15" s="8">
        <v>15.31</v>
      </c>
      <c r="P15" s="8">
        <v>4.7699999999999996</v>
      </c>
      <c r="Q15" s="8">
        <v>9.17</v>
      </c>
      <c r="R15" s="8">
        <v>0.19</v>
      </c>
      <c r="S15" s="8">
        <v>4.8600000000000003</v>
      </c>
      <c r="T15" s="8">
        <v>0.09</v>
      </c>
      <c r="U15" s="8">
        <v>3.85</v>
      </c>
    </row>
    <row r="16" spans="1:21" ht="15.75" thickBot="1" x14ac:dyDescent="0.3">
      <c r="A16" s="11" t="s">
        <v>94</v>
      </c>
      <c r="B16" s="8" t="s">
        <v>119</v>
      </c>
      <c r="C16" s="8">
        <v>250</v>
      </c>
      <c r="D16" s="8">
        <v>9.1</v>
      </c>
      <c r="E16" s="8">
        <v>5.9</v>
      </c>
      <c r="F16" s="8">
        <v>18.8</v>
      </c>
      <c r="G16" s="8">
        <v>164.8</v>
      </c>
      <c r="H16" s="8">
        <v>0.17</v>
      </c>
      <c r="I16" s="8">
        <v>0.06</v>
      </c>
      <c r="J16" s="8">
        <v>136.26</v>
      </c>
      <c r="K16" s="8">
        <v>0</v>
      </c>
      <c r="L16" s="8">
        <v>5.16</v>
      </c>
      <c r="M16" s="8">
        <v>11.09</v>
      </c>
      <c r="N16" s="8">
        <v>424.57</v>
      </c>
      <c r="O16" s="8">
        <v>32.06</v>
      </c>
      <c r="P16" s="8">
        <v>34.299999999999997</v>
      </c>
      <c r="Q16" s="8">
        <v>95.4</v>
      </c>
      <c r="R16" s="8">
        <v>1.74</v>
      </c>
      <c r="S16" s="8">
        <v>4.6399999999999997</v>
      </c>
      <c r="T16" s="8">
        <v>2.48</v>
      </c>
      <c r="U16" s="8">
        <v>34.409999999999997</v>
      </c>
    </row>
    <row r="17" spans="1:21" ht="15.75" thickBot="1" x14ac:dyDescent="0.3">
      <c r="A17" s="11" t="s">
        <v>82</v>
      </c>
      <c r="B17" s="8" t="s">
        <v>123</v>
      </c>
      <c r="C17" s="8">
        <v>100</v>
      </c>
      <c r="D17" s="8">
        <v>21.5</v>
      </c>
      <c r="E17" s="8">
        <v>18.8</v>
      </c>
      <c r="F17" s="8">
        <v>23.7</v>
      </c>
      <c r="G17" s="8">
        <v>350.1</v>
      </c>
      <c r="H17" s="8">
        <v>0.16</v>
      </c>
      <c r="I17" s="8">
        <v>0.3</v>
      </c>
      <c r="J17" s="8">
        <v>262.11</v>
      </c>
      <c r="K17" s="8">
        <v>1.59</v>
      </c>
      <c r="L17" s="8">
        <v>28.68</v>
      </c>
      <c r="M17" s="8">
        <v>373.69</v>
      </c>
      <c r="N17" s="8">
        <v>473.94</v>
      </c>
      <c r="O17" s="8">
        <v>138.9</v>
      </c>
      <c r="P17" s="8">
        <v>39.97</v>
      </c>
      <c r="Q17" s="8">
        <v>252.01</v>
      </c>
      <c r="R17" s="8">
        <v>4.24</v>
      </c>
      <c r="S17" s="8">
        <v>53.16</v>
      </c>
      <c r="T17" s="8">
        <v>4.24</v>
      </c>
      <c r="U17" s="8">
        <v>79.16</v>
      </c>
    </row>
    <row r="18" spans="1:21" ht="15.75" thickBot="1" x14ac:dyDescent="0.3">
      <c r="A18" s="11" t="s">
        <v>65</v>
      </c>
      <c r="B18" s="8" t="s">
        <v>66</v>
      </c>
      <c r="C18" s="8">
        <v>180</v>
      </c>
      <c r="D18" s="8">
        <v>6.4</v>
      </c>
      <c r="E18" s="8">
        <v>5.9</v>
      </c>
      <c r="F18" s="8">
        <v>39.4</v>
      </c>
      <c r="G18" s="8">
        <v>236.2</v>
      </c>
      <c r="H18" s="8">
        <v>0.08</v>
      </c>
      <c r="I18" s="8">
        <v>0.03</v>
      </c>
      <c r="J18" s="8">
        <v>22.03</v>
      </c>
      <c r="K18" s="8">
        <v>0.11</v>
      </c>
      <c r="L18" s="8">
        <v>0</v>
      </c>
      <c r="M18" s="8">
        <v>178.84</v>
      </c>
      <c r="N18" s="8">
        <v>64.56</v>
      </c>
      <c r="O18" s="8">
        <v>127</v>
      </c>
      <c r="P18" s="8">
        <v>8.6300000000000008</v>
      </c>
      <c r="Q18" s="8">
        <v>48.84</v>
      </c>
      <c r="R18" s="8">
        <v>0.88</v>
      </c>
      <c r="S18" s="8">
        <v>24.92</v>
      </c>
      <c r="T18" s="8">
        <v>7.0000000000000007E-2</v>
      </c>
      <c r="U18" s="8">
        <v>14.3</v>
      </c>
    </row>
    <row r="19" spans="1:21" ht="15.75" thickBot="1" x14ac:dyDescent="0.3">
      <c r="A19" s="11" t="s">
        <v>46</v>
      </c>
      <c r="B19" s="8" t="s">
        <v>127</v>
      </c>
      <c r="C19" s="8">
        <v>200</v>
      </c>
      <c r="D19" s="8">
        <v>0.5</v>
      </c>
      <c r="E19" s="8">
        <v>0.1</v>
      </c>
      <c r="F19" s="8">
        <v>12.8</v>
      </c>
      <c r="G19" s="8">
        <v>54.6</v>
      </c>
      <c r="H19" s="8">
        <v>0.01</v>
      </c>
      <c r="I19" s="8">
        <v>0.02</v>
      </c>
      <c r="J19" s="8">
        <v>18.66</v>
      </c>
      <c r="K19" s="8">
        <v>0</v>
      </c>
      <c r="L19" s="8">
        <v>16.62</v>
      </c>
      <c r="M19" s="8">
        <v>5.91</v>
      </c>
      <c r="N19" s="8">
        <v>155.54</v>
      </c>
      <c r="O19" s="8">
        <v>62.38</v>
      </c>
      <c r="P19" s="8">
        <v>14.99</v>
      </c>
      <c r="Q19" s="8">
        <v>15.25</v>
      </c>
      <c r="R19" s="8">
        <v>0.56999999999999995</v>
      </c>
      <c r="S19" s="8">
        <v>0.36</v>
      </c>
      <c r="T19" s="8">
        <v>0.23</v>
      </c>
      <c r="U19" s="8">
        <v>4.9000000000000004</v>
      </c>
    </row>
    <row r="20" spans="1:21" ht="15.75" thickBot="1" x14ac:dyDescent="0.3">
      <c r="A20" s="11" t="s">
        <v>39</v>
      </c>
      <c r="B20" s="8" t="s">
        <v>47</v>
      </c>
      <c r="C20" s="8">
        <v>60</v>
      </c>
      <c r="D20" s="8">
        <v>4</v>
      </c>
      <c r="E20" s="8">
        <v>0.7</v>
      </c>
      <c r="F20" s="8">
        <v>23.8</v>
      </c>
      <c r="G20" s="8">
        <v>117.4</v>
      </c>
      <c r="H20" s="8">
        <v>0.1</v>
      </c>
      <c r="I20" s="8">
        <v>0.05</v>
      </c>
      <c r="J20" s="8">
        <v>0</v>
      </c>
      <c r="K20" s="8">
        <v>0</v>
      </c>
      <c r="L20" s="8">
        <v>0</v>
      </c>
      <c r="M20" s="8">
        <v>243.6</v>
      </c>
      <c r="N20" s="8">
        <v>141</v>
      </c>
      <c r="O20" s="8">
        <v>17.399999999999999</v>
      </c>
      <c r="P20" s="8">
        <v>28.2</v>
      </c>
      <c r="Q20" s="8">
        <v>90</v>
      </c>
      <c r="R20" s="8">
        <v>2.34</v>
      </c>
      <c r="S20" s="8">
        <v>2.64</v>
      </c>
      <c r="T20" s="8">
        <v>3.3</v>
      </c>
      <c r="U20" s="8">
        <v>14.4</v>
      </c>
    </row>
    <row r="21" spans="1:21" ht="15.75" thickBot="1" x14ac:dyDescent="0.3">
      <c r="A21" s="9"/>
      <c r="B21" s="10" t="s">
        <v>48</v>
      </c>
      <c r="C21" s="10">
        <f>C20+C19+C18+C17+C16+C15</f>
        <v>820</v>
      </c>
      <c r="D21" s="10">
        <f t="shared" ref="D21:U21" si="1">D20+D19+D18+D17+D16+D15</f>
        <v>42</v>
      </c>
      <c r="E21" s="10">
        <f t="shared" si="1"/>
        <v>32.4</v>
      </c>
      <c r="F21" s="10">
        <f t="shared" si="1"/>
        <v>120</v>
      </c>
      <c r="G21" s="10">
        <f t="shared" si="1"/>
        <v>940.3</v>
      </c>
      <c r="H21" s="10">
        <f t="shared" si="1"/>
        <v>0.53</v>
      </c>
      <c r="I21" s="10">
        <f t="shared" si="1"/>
        <v>0.47000000000000003</v>
      </c>
      <c r="J21" s="10">
        <f t="shared" si="1"/>
        <v>444.9</v>
      </c>
      <c r="K21" s="10">
        <f t="shared" si="1"/>
        <v>1.7000000000000002</v>
      </c>
      <c r="L21" s="10">
        <f t="shared" si="1"/>
        <v>63.509999999999991</v>
      </c>
      <c r="M21" s="10">
        <f t="shared" si="1"/>
        <v>855.63</v>
      </c>
      <c r="N21" s="10">
        <f t="shared" si="1"/>
        <v>1347.51</v>
      </c>
      <c r="O21" s="10">
        <f t="shared" si="1"/>
        <v>393.05</v>
      </c>
      <c r="P21" s="10">
        <f t="shared" si="1"/>
        <v>130.85999999999999</v>
      </c>
      <c r="Q21" s="10">
        <f t="shared" si="1"/>
        <v>510.67</v>
      </c>
      <c r="R21" s="10">
        <f t="shared" si="1"/>
        <v>9.9599999999999991</v>
      </c>
      <c r="S21" s="10">
        <f t="shared" si="1"/>
        <v>90.58</v>
      </c>
      <c r="T21" s="10">
        <f t="shared" si="1"/>
        <v>10.41</v>
      </c>
      <c r="U21" s="10">
        <f t="shared" si="1"/>
        <v>151.01999999999998</v>
      </c>
    </row>
    <row r="22" spans="1:21" ht="15.75" thickBot="1" x14ac:dyDescent="0.3">
      <c r="A22" s="9"/>
      <c r="B22" s="10" t="s">
        <v>49</v>
      </c>
      <c r="C22" s="10">
        <f>C21+C161702</f>
        <v>820</v>
      </c>
      <c r="D22" s="10">
        <f t="shared" ref="D22:U22" si="2">D21+D161702</f>
        <v>42</v>
      </c>
      <c r="E22" s="10">
        <f t="shared" si="2"/>
        <v>32.4</v>
      </c>
      <c r="F22" s="10">
        <f t="shared" si="2"/>
        <v>120</v>
      </c>
      <c r="G22" s="10">
        <f t="shared" si="2"/>
        <v>940.3</v>
      </c>
      <c r="H22" s="10">
        <f t="shared" si="2"/>
        <v>0.53</v>
      </c>
      <c r="I22" s="10">
        <f t="shared" si="2"/>
        <v>0.47000000000000003</v>
      </c>
      <c r="J22" s="10">
        <f t="shared" si="2"/>
        <v>444.9</v>
      </c>
      <c r="K22" s="10">
        <f t="shared" si="2"/>
        <v>1.7000000000000002</v>
      </c>
      <c r="L22" s="10">
        <f t="shared" si="2"/>
        <v>63.509999999999991</v>
      </c>
      <c r="M22" s="10">
        <f t="shared" si="2"/>
        <v>855.63</v>
      </c>
      <c r="N22" s="10">
        <f t="shared" si="2"/>
        <v>1347.51</v>
      </c>
      <c r="O22" s="10">
        <f t="shared" si="2"/>
        <v>393.05</v>
      </c>
      <c r="P22" s="10">
        <f t="shared" si="2"/>
        <v>130.85999999999999</v>
      </c>
      <c r="Q22" s="10">
        <f t="shared" si="2"/>
        <v>510.67</v>
      </c>
      <c r="R22" s="10">
        <f t="shared" si="2"/>
        <v>9.9599999999999991</v>
      </c>
      <c r="S22" s="10">
        <f t="shared" si="2"/>
        <v>90.58</v>
      </c>
      <c r="T22" s="10">
        <f t="shared" si="2"/>
        <v>10.41</v>
      </c>
      <c r="U22" s="10">
        <f t="shared" si="2"/>
        <v>151.01999999999998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workbookViewId="0">
      <selection activeCell="C6" sqref="C6"/>
    </sheetView>
  </sheetViews>
  <sheetFormatPr defaultRowHeight="15" x14ac:dyDescent="0.25"/>
  <cols>
    <col min="1" max="1" width="7.7109375" style="2" customWidth="1"/>
    <col min="2" max="2" width="27.7109375" style="2" customWidth="1"/>
    <col min="3" max="6" width="7.7109375" style="2" customWidth="1"/>
    <col min="7" max="7" width="9.140625" style="2"/>
    <col min="8" max="21" width="7.7109375" style="2" customWidth="1"/>
    <col min="22" max="22" width="9.140625" style="2"/>
  </cols>
  <sheetData>
    <row r="1" spans="1:21" x14ac:dyDescent="0.25">
      <c r="A1" s="1" t="s">
        <v>108</v>
      </c>
    </row>
    <row r="2" spans="1:21" ht="15.75" thickBot="1" x14ac:dyDescent="0.3">
      <c r="A2" s="1" t="s">
        <v>0</v>
      </c>
    </row>
    <row r="3" spans="1:21" ht="15.75" thickBot="1" x14ac:dyDescent="0.3">
      <c r="A3" s="19" t="s">
        <v>1</v>
      </c>
      <c r="B3" s="21" t="s">
        <v>2</v>
      </c>
      <c r="C3" s="21" t="s">
        <v>3</v>
      </c>
      <c r="D3" s="13" t="s">
        <v>4</v>
      </c>
      <c r="E3" s="14"/>
      <c r="F3" s="15"/>
      <c r="G3" s="19" t="s">
        <v>5</v>
      </c>
      <c r="H3" s="13" t="s">
        <v>6</v>
      </c>
      <c r="I3" s="14"/>
      <c r="J3" s="14"/>
      <c r="K3" s="14"/>
      <c r="L3" s="15"/>
      <c r="M3" s="13" t="s">
        <v>7</v>
      </c>
      <c r="N3" s="14"/>
      <c r="O3" s="14"/>
      <c r="P3" s="14"/>
      <c r="Q3" s="14"/>
      <c r="R3" s="14"/>
      <c r="S3" s="14"/>
      <c r="T3" s="14"/>
      <c r="U3" s="15"/>
    </row>
    <row r="4" spans="1:21" ht="15.75" thickBot="1" x14ac:dyDescent="0.3">
      <c r="A4" s="20"/>
      <c r="B4" s="22"/>
      <c r="C4" s="22"/>
      <c r="D4" s="3" t="s">
        <v>8</v>
      </c>
      <c r="E4" s="3" t="s">
        <v>9</v>
      </c>
      <c r="F4" s="3" t="s">
        <v>10</v>
      </c>
      <c r="G4" s="20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</row>
    <row r="5" spans="1:21" ht="15.75" thickBot="1" x14ac:dyDescent="0.3">
      <c r="A5" s="4"/>
      <c r="B5" s="5"/>
      <c r="C5" s="3" t="s">
        <v>25</v>
      </c>
      <c r="D5" s="3" t="s">
        <v>25</v>
      </c>
      <c r="E5" s="3" t="s">
        <v>25</v>
      </c>
      <c r="F5" s="3" t="s">
        <v>25</v>
      </c>
      <c r="G5" s="3" t="s">
        <v>26</v>
      </c>
      <c r="H5" s="3" t="s">
        <v>27</v>
      </c>
      <c r="I5" s="3" t="s">
        <v>27</v>
      </c>
      <c r="J5" s="3" t="s">
        <v>28</v>
      </c>
      <c r="K5" s="3" t="s">
        <v>28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28</v>
      </c>
      <c r="T5" s="3" t="s">
        <v>28</v>
      </c>
      <c r="U5" s="3" t="s">
        <v>28</v>
      </c>
    </row>
    <row r="6" spans="1:21" ht="15.75" thickBot="1" x14ac:dyDescent="0.3">
      <c r="A6" s="1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15.75" thickBot="1" x14ac:dyDescent="0.3">
      <c r="A7" s="16" t="s">
        <v>83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ht="15.75" thickBot="1" x14ac:dyDescent="0.3">
      <c r="A8" s="16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spans="1:21" ht="15.75" thickBot="1" x14ac:dyDescent="0.3">
      <c r="A9" s="6">
        <v>330</v>
      </c>
      <c r="B9" s="8" t="s">
        <v>61</v>
      </c>
      <c r="C9" s="8">
        <v>50</v>
      </c>
      <c r="D9" s="8">
        <v>1.6</v>
      </c>
      <c r="E9" s="8">
        <v>4.4000000000000004</v>
      </c>
      <c r="F9" s="8">
        <v>6.9</v>
      </c>
      <c r="G9" s="8">
        <v>73.599999999999994</v>
      </c>
      <c r="H9" s="8">
        <v>0.02</v>
      </c>
      <c r="I9" s="8">
        <v>0.05</v>
      </c>
      <c r="J9" s="8">
        <v>23.16</v>
      </c>
      <c r="K9" s="8">
        <v>0</v>
      </c>
      <c r="L9" s="8">
        <v>0.18</v>
      </c>
      <c r="M9" s="8">
        <v>87.91</v>
      </c>
      <c r="N9" s="8">
        <v>58.1</v>
      </c>
      <c r="O9" s="8">
        <v>48.49</v>
      </c>
      <c r="P9" s="8">
        <v>5.74</v>
      </c>
      <c r="Q9" s="8">
        <v>36.549999999999997</v>
      </c>
      <c r="R9" s="8">
        <v>0.13</v>
      </c>
      <c r="S9" s="8">
        <v>4.55</v>
      </c>
      <c r="T9" s="8">
        <v>0.78</v>
      </c>
      <c r="U9" s="8">
        <v>10.17</v>
      </c>
    </row>
    <row r="10" spans="1:21" ht="15.75" thickBot="1" x14ac:dyDescent="0.3">
      <c r="A10" s="11" t="s">
        <v>60</v>
      </c>
      <c r="B10" s="8" t="s">
        <v>112</v>
      </c>
      <c r="C10" s="8">
        <v>170</v>
      </c>
      <c r="D10" s="8">
        <v>33.6</v>
      </c>
      <c r="E10" s="8">
        <v>15.2</v>
      </c>
      <c r="F10" s="8">
        <v>25.6</v>
      </c>
      <c r="G10" s="8">
        <v>373.8</v>
      </c>
      <c r="H10" s="8">
        <v>0.08</v>
      </c>
      <c r="I10" s="8">
        <v>0.35</v>
      </c>
      <c r="J10" s="8">
        <v>41.34</v>
      </c>
      <c r="K10" s="8">
        <v>0.16</v>
      </c>
      <c r="L10" s="8">
        <v>0.31</v>
      </c>
      <c r="M10" s="8">
        <v>55.51</v>
      </c>
      <c r="N10" s="8">
        <v>176.42</v>
      </c>
      <c r="O10" s="8">
        <v>228.38</v>
      </c>
      <c r="P10" s="8">
        <v>34.9</v>
      </c>
      <c r="Q10" s="8">
        <v>323.89999999999998</v>
      </c>
      <c r="R10" s="8">
        <v>0.97</v>
      </c>
      <c r="S10" s="8">
        <v>15.57</v>
      </c>
      <c r="T10" s="8">
        <v>43.65</v>
      </c>
      <c r="U10" s="8">
        <v>58.47</v>
      </c>
    </row>
    <row r="11" spans="1:21" ht="15.75" thickBot="1" x14ac:dyDescent="0.3">
      <c r="A11" s="6">
        <v>430</v>
      </c>
      <c r="B11" s="8" t="s">
        <v>89</v>
      </c>
      <c r="C11" s="8">
        <v>200</v>
      </c>
      <c r="D11" s="8">
        <v>0.4</v>
      </c>
      <c r="E11" s="8">
        <v>0.1</v>
      </c>
      <c r="F11" s="8">
        <v>15</v>
      </c>
      <c r="G11" s="8">
        <v>62.4</v>
      </c>
      <c r="H11" s="8">
        <v>0.08</v>
      </c>
      <c r="I11" s="8">
        <v>0.11</v>
      </c>
      <c r="J11" s="8">
        <v>31</v>
      </c>
      <c r="K11" s="8">
        <v>0.42</v>
      </c>
      <c r="L11" s="8">
        <v>5.2</v>
      </c>
      <c r="M11" s="8">
        <v>1.74</v>
      </c>
      <c r="N11" s="8">
        <v>49.9</v>
      </c>
      <c r="O11" s="8">
        <v>10.1</v>
      </c>
      <c r="P11" s="8">
        <v>8.8000000000000007</v>
      </c>
      <c r="Q11" s="8">
        <v>16.5</v>
      </c>
      <c r="R11" s="8">
        <v>1.67</v>
      </c>
      <c r="S11" s="8">
        <v>0</v>
      </c>
      <c r="T11" s="8">
        <v>0</v>
      </c>
      <c r="U11" s="8">
        <v>0</v>
      </c>
    </row>
    <row r="12" spans="1:21" ht="15.75" thickBot="1" x14ac:dyDescent="0.3">
      <c r="A12" s="11" t="s">
        <v>39</v>
      </c>
      <c r="B12" s="8" t="s">
        <v>40</v>
      </c>
      <c r="C12" s="8">
        <v>70</v>
      </c>
      <c r="D12" s="8">
        <v>5.3</v>
      </c>
      <c r="E12" s="8">
        <v>0.6</v>
      </c>
      <c r="F12" s="8">
        <v>34.4</v>
      </c>
      <c r="G12" s="8">
        <v>164.1</v>
      </c>
      <c r="H12" s="8">
        <v>0.08</v>
      </c>
      <c r="I12" s="8">
        <v>0.02</v>
      </c>
      <c r="J12" s="8">
        <v>0</v>
      </c>
      <c r="K12" s="8">
        <v>0</v>
      </c>
      <c r="L12" s="8">
        <v>0</v>
      </c>
      <c r="M12" s="8">
        <v>349.3</v>
      </c>
      <c r="N12" s="8">
        <v>65.099999999999994</v>
      </c>
      <c r="O12" s="8">
        <v>14</v>
      </c>
      <c r="P12" s="8">
        <v>9.8000000000000007</v>
      </c>
      <c r="Q12" s="8">
        <v>45.5</v>
      </c>
      <c r="R12" s="8">
        <v>0.77</v>
      </c>
      <c r="S12" s="8">
        <v>2.2400000000000002</v>
      </c>
      <c r="T12" s="8">
        <v>4.2</v>
      </c>
      <c r="U12" s="8">
        <v>10.15</v>
      </c>
    </row>
    <row r="13" spans="1:21" ht="15.75" thickBot="1" x14ac:dyDescent="0.3">
      <c r="A13" s="9"/>
      <c r="B13" s="10" t="s">
        <v>41</v>
      </c>
      <c r="C13" s="10">
        <f>C12+C11+C10+C9</f>
        <v>490</v>
      </c>
      <c r="D13" s="10">
        <f t="shared" ref="D13:U13" si="0">D12+D11+D10+D9</f>
        <v>40.900000000000006</v>
      </c>
      <c r="E13" s="10">
        <f t="shared" si="0"/>
        <v>20.299999999999997</v>
      </c>
      <c r="F13" s="10">
        <f t="shared" si="0"/>
        <v>81.900000000000006</v>
      </c>
      <c r="G13" s="10">
        <f t="shared" si="0"/>
        <v>673.9</v>
      </c>
      <c r="H13" s="10">
        <f t="shared" si="0"/>
        <v>0.26</v>
      </c>
      <c r="I13" s="10">
        <f t="shared" si="0"/>
        <v>0.53</v>
      </c>
      <c r="J13" s="10">
        <f t="shared" si="0"/>
        <v>95.5</v>
      </c>
      <c r="K13" s="10">
        <f t="shared" si="0"/>
        <v>0.57999999999999996</v>
      </c>
      <c r="L13" s="10">
        <f t="shared" si="0"/>
        <v>5.6899999999999995</v>
      </c>
      <c r="M13" s="10">
        <f t="shared" si="0"/>
        <v>494.46000000000004</v>
      </c>
      <c r="N13" s="10">
        <f t="shared" si="0"/>
        <v>349.52</v>
      </c>
      <c r="O13" s="10">
        <f t="shared" si="0"/>
        <v>300.96999999999997</v>
      </c>
      <c r="P13" s="10">
        <f t="shared" si="0"/>
        <v>59.24</v>
      </c>
      <c r="Q13" s="10">
        <f t="shared" si="0"/>
        <v>422.45</v>
      </c>
      <c r="R13" s="10">
        <f t="shared" si="0"/>
        <v>3.54</v>
      </c>
      <c r="S13" s="10">
        <f t="shared" si="0"/>
        <v>22.360000000000003</v>
      </c>
      <c r="T13" s="10">
        <f t="shared" si="0"/>
        <v>48.63</v>
      </c>
      <c r="U13" s="10">
        <f t="shared" si="0"/>
        <v>78.790000000000006</v>
      </c>
    </row>
    <row r="14" spans="1:21" ht="15.75" thickBot="1" x14ac:dyDescent="0.3">
      <c r="A14" s="16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1:21" ht="15.75" thickBot="1" x14ac:dyDescent="0.3">
      <c r="A15" s="11">
        <v>13</v>
      </c>
      <c r="B15" s="8" t="s">
        <v>43</v>
      </c>
      <c r="C15" s="8">
        <v>30</v>
      </c>
      <c r="D15" s="8">
        <v>0.3</v>
      </c>
      <c r="E15" s="8">
        <v>0</v>
      </c>
      <c r="F15" s="8">
        <v>1</v>
      </c>
      <c r="G15" s="8">
        <v>5.8</v>
      </c>
      <c r="H15" s="8">
        <v>0.01</v>
      </c>
      <c r="I15" s="8">
        <v>0.01</v>
      </c>
      <c r="J15" s="8">
        <v>30.95</v>
      </c>
      <c r="K15" s="8">
        <v>0</v>
      </c>
      <c r="L15" s="8">
        <v>6.75</v>
      </c>
      <c r="M15" s="8">
        <v>1.99</v>
      </c>
      <c r="N15" s="8">
        <v>72.650000000000006</v>
      </c>
      <c r="O15" s="8">
        <v>8</v>
      </c>
      <c r="P15" s="8">
        <v>5.95</v>
      </c>
      <c r="Q15" s="8">
        <v>11.15</v>
      </c>
      <c r="R15" s="8">
        <v>0.24</v>
      </c>
      <c r="S15" s="8">
        <v>0.79</v>
      </c>
      <c r="T15" s="8">
        <v>0.11</v>
      </c>
      <c r="U15" s="8">
        <v>7.85</v>
      </c>
    </row>
    <row r="16" spans="1:21" ht="15.75" thickBot="1" x14ac:dyDescent="0.3">
      <c r="A16" s="11" t="s">
        <v>86</v>
      </c>
      <c r="B16" s="8" t="s">
        <v>121</v>
      </c>
      <c r="C16" s="8">
        <v>300</v>
      </c>
      <c r="D16" s="8">
        <v>6.8</v>
      </c>
      <c r="E16" s="8">
        <v>9.4</v>
      </c>
      <c r="F16" s="8">
        <v>14.6</v>
      </c>
      <c r="G16" s="8">
        <v>170</v>
      </c>
      <c r="H16" s="8">
        <v>0.03</v>
      </c>
      <c r="I16" s="8">
        <v>0.05</v>
      </c>
      <c r="J16" s="8">
        <v>168.25</v>
      </c>
      <c r="K16" s="8">
        <v>0.06</v>
      </c>
      <c r="L16" s="8">
        <v>11.13</v>
      </c>
      <c r="M16" s="8">
        <v>450.78</v>
      </c>
      <c r="N16" s="8">
        <v>306.48</v>
      </c>
      <c r="O16" s="8">
        <v>49.02</v>
      </c>
      <c r="P16" s="8">
        <v>25.38</v>
      </c>
      <c r="Q16" s="8">
        <v>48.61</v>
      </c>
      <c r="R16" s="8">
        <v>1.27</v>
      </c>
      <c r="S16" s="8">
        <v>5.45</v>
      </c>
      <c r="T16" s="8">
        <v>0.56000000000000005</v>
      </c>
      <c r="U16" s="8">
        <v>27.1</v>
      </c>
    </row>
    <row r="17" spans="1:21" ht="15.75" thickBot="1" x14ac:dyDescent="0.3">
      <c r="A17" s="11" t="s">
        <v>87</v>
      </c>
      <c r="B17" s="8" t="s">
        <v>88</v>
      </c>
      <c r="C17" s="8">
        <v>150</v>
      </c>
      <c r="D17" s="8">
        <v>24.1</v>
      </c>
      <c r="E17" s="8">
        <v>22.8</v>
      </c>
      <c r="F17" s="8">
        <v>46.2</v>
      </c>
      <c r="G17" s="8">
        <v>486.5</v>
      </c>
      <c r="H17" s="8">
        <v>0.27</v>
      </c>
      <c r="I17" s="8">
        <v>0.25</v>
      </c>
      <c r="J17" s="8">
        <v>45.54</v>
      </c>
      <c r="K17" s="8">
        <v>1.31</v>
      </c>
      <c r="L17" s="8">
        <v>3.73</v>
      </c>
      <c r="M17" s="8">
        <v>300.39999999999998</v>
      </c>
      <c r="N17" s="8">
        <v>393.14</v>
      </c>
      <c r="O17" s="8">
        <v>95.12</v>
      </c>
      <c r="P17" s="8">
        <v>34.29</v>
      </c>
      <c r="Q17" s="8">
        <v>247.78</v>
      </c>
      <c r="R17" s="8">
        <v>3.85</v>
      </c>
      <c r="S17" s="8">
        <v>48.96</v>
      </c>
      <c r="T17" s="8">
        <v>7.08</v>
      </c>
      <c r="U17" s="8">
        <v>81.53</v>
      </c>
    </row>
    <row r="18" spans="1:21" ht="15.75" thickBot="1" x14ac:dyDescent="0.3">
      <c r="A18" s="11" t="s">
        <v>46</v>
      </c>
      <c r="B18" s="8" t="s">
        <v>127</v>
      </c>
      <c r="C18" s="8">
        <v>200</v>
      </c>
      <c r="D18" s="8">
        <v>0.5</v>
      </c>
      <c r="E18" s="8">
        <v>0.1</v>
      </c>
      <c r="F18" s="8">
        <v>12.8</v>
      </c>
      <c r="G18" s="8">
        <v>54.6</v>
      </c>
      <c r="H18" s="8">
        <v>0.01</v>
      </c>
      <c r="I18" s="8">
        <v>0.02</v>
      </c>
      <c r="J18" s="8">
        <v>18.66</v>
      </c>
      <c r="K18" s="8">
        <v>0</v>
      </c>
      <c r="L18" s="8">
        <v>16.62</v>
      </c>
      <c r="M18" s="8">
        <v>5.91</v>
      </c>
      <c r="N18" s="8">
        <v>155.54</v>
      </c>
      <c r="O18" s="8">
        <v>62.38</v>
      </c>
      <c r="P18" s="8">
        <v>14.99</v>
      </c>
      <c r="Q18" s="8">
        <v>15.25</v>
      </c>
      <c r="R18" s="8">
        <v>0.56999999999999995</v>
      </c>
      <c r="S18" s="8">
        <v>0.36</v>
      </c>
      <c r="T18" s="8">
        <v>0.23</v>
      </c>
      <c r="U18" s="8">
        <v>4.9000000000000004</v>
      </c>
    </row>
    <row r="19" spans="1:21" ht="15.75" thickBot="1" x14ac:dyDescent="0.3">
      <c r="A19" s="11" t="s">
        <v>39</v>
      </c>
      <c r="B19" s="8" t="s">
        <v>47</v>
      </c>
      <c r="C19" s="8">
        <v>60</v>
      </c>
      <c r="D19" s="8">
        <v>4</v>
      </c>
      <c r="E19" s="8">
        <v>0.7</v>
      </c>
      <c r="F19" s="8">
        <v>23.8</v>
      </c>
      <c r="G19" s="8">
        <v>117.4</v>
      </c>
      <c r="H19" s="8">
        <v>0.1</v>
      </c>
      <c r="I19" s="8">
        <v>0.05</v>
      </c>
      <c r="J19" s="8">
        <v>0</v>
      </c>
      <c r="K19" s="8">
        <v>0</v>
      </c>
      <c r="L19" s="8">
        <v>0</v>
      </c>
      <c r="M19" s="8">
        <v>243.6</v>
      </c>
      <c r="N19" s="8">
        <v>141</v>
      </c>
      <c r="O19" s="8">
        <v>17.399999999999999</v>
      </c>
      <c r="P19" s="8">
        <v>28.2</v>
      </c>
      <c r="Q19" s="8">
        <v>90</v>
      </c>
      <c r="R19" s="8">
        <v>2.34</v>
      </c>
      <c r="S19" s="8">
        <v>2.64</v>
      </c>
      <c r="T19" s="8">
        <v>3.3</v>
      </c>
      <c r="U19" s="8">
        <v>14.4</v>
      </c>
    </row>
    <row r="20" spans="1:21" ht="15.75" thickBot="1" x14ac:dyDescent="0.3">
      <c r="A20" s="9"/>
      <c r="B20" s="10" t="s">
        <v>48</v>
      </c>
      <c r="C20" s="10">
        <f>C19+C18+C17+C16+C15</f>
        <v>740</v>
      </c>
      <c r="D20" s="10">
        <f t="shared" ref="D20:U20" si="1">D19+D18+D17+D16+D15</f>
        <v>35.699999999999996</v>
      </c>
      <c r="E20" s="10">
        <f t="shared" si="1"/>
        <v>33</v>
      </c>
      <c r="F20" s="10">
        <f t="shared" si="1"/>
        <v>98.4</v>
      </c>
      <c r="G20" s="10">
        <f t="shared" si="1"/>
        <v>834.3</v>
      </c>
      <c r="H20" s="10">
        <f t="shared" si="1"/>
        <v>0.42000000000000004</v>
      </c>
      <c r="I20" s="10">
        <f t="shared" si="1"/>
        <v>0.38</v>
      </c>
      <c r="J20" s="10">
        <f t="shared" si="1"/>
        <v>263.39999999999998</v>
      </c>
      <c r="K20" s="10">
        <f t="shared" si="1"/>
        <v>1.37</v>
      </c>
      <c r="L20" s="10">
        <f t="shared" si="1"/>
        <v>38.230000000000004</v>
      </c>
      <c r="M20" s="10">
        <f t="shared" si="1"/>
        <v>1002.68</v>
      </c>
      <c r="N20" s="10">
        <f t="shared" si="1"/>
        <v>1068.81</v>
      </c>
      <c r="O20" s="10">
        <f t="shared" si="1"/>
        <v>231.92000000000002</v>
      </c>
      <c r="P20" s="10">
        <f t="shared" si="1"/>
        <v>108.80999999999999</v>
      </c>
      <c r="Q20" s="10">
        <f t="shared" si="1"/>
        <v>412.78999999999996</v>
      </c>
      <c r="R20" s="10">
        <f t="shared" si="1"/>
        <v>8.27</v>
      </c>
      <c r="S20" s="10">
        <f t="shared" si="1"/>
        <v>58.2</v>
      </c>
      <c r="T20" s="10">
        <f t="shared" si="1"/>
        <v>11.28</v>
      </c>
      <c r="U20" s="10">
        <f t="shared" si="1"/>
        <v>135.78</v>
      </c>
    </row>
    <row r="21" spans="1:21" ht="15.75" thickBot="1" x14ac:dyDescent="0.3">
      <c r="A21" s="9"/>
      <c r="B21" s="10" t="s">
        <v>49</v>
      </c>
      <c r="C21" s="10">
        <f>C20+C13</f>
        <v>1230</v>
      </c>
      <c r="D21" s="10">
        <f t="shared" ref="D21:U21" si="2">D20+D13</f>
        <v>76.599999999999994</v>
      </c>
      <c r="E21" s="10">
        <f t="shared" si="2"/>
        <v>53.3</v>
      </c>
      <c r="F21" s="10">
        <f t="shared" si="2"/>
        <v>180.3</v>
      </c>
      <c r="G21" s="10">
        <f t="shared" si="2"/>
        <v>1508.1999999999998</v>
      </c>
      <c r="H21" s="10">
        <f t="shared" si="2"/>
        <v>0.68</v>
      </c>
      <c r="I21" s="10">
        <f t="shared" si="2"/>
        <v>0.91</v>
      </c>
      <c r="J21" s="10">
        <f t="shared" si="2"/>
        <v>358.9</v>
      </c>
      <c r="K21" s="10">
        <f t="shared" si="2"/>
        <v>1.9500000000000002</v>
      </c>
      <c r="L21" s="10">
        <f t="shared" si="2"/>
        <v>43.92</v>
      </c>
      <c r="M21" s="10">
        <f t="shared" si="2"/>
        <v>1497.1399999999999</v>
      </c>
      <c r="N21" s="10">
        <f t="shared" si="2"/>
        <v>1418.33</v>
      </c>
      <c r="O21" s="10">
        <f t="shared" si="2"/>
        <v>532.89</v>
      </c>
      <c r="P21" s="10">
        <f t="shared" si="2"/>
        <v>168.04999999999998</v>
      </c>
      <c r="Q21" s="10">
        <f t="shared" si="2"/>
        <v>835.24</v>
      </c>
      <c r="R21" s="10">
        <f t="shared" si="2"/>
        <v>11.809999999999999</v>
      </c>
      <c r="S21" s="10">
        <f t="shared" si="2"/>
        <v>80.56</v>
      </c>
      <c r="T21" s="10">
        <f t="shared" si="2"/>
        <v>59.910000000000004</v>
      </c>
      <c r="U21" s="10">
        <f t="shared" si="2"/>
        <v>214.57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workbookViewId="0">
      <selection activeCell="D5" sqref="D5"/>
    </sheetView>
  </sheetViews>
  <sheetFormatPr defaultRowHeight="15" x14ac:dyDescent="0.25"/>
  <cols>
    <col min="1" max="1" width="7.7109375" style="2" customWidth="1"/>
    <col min="2" max="2" width="27.7109375" style="2" customWidth="1"/>
    <col min="3" max="6" width="7.7109375" style="2" customWidth="1"/>
    <col min="7" max="7" width="9.140625" style="2"/>
    <col min="8" max="21" width="7.7109375" style="2" customWidth="1"/>
    <col min="22" max="22" width="9.140625" style="2"/>
  </cols>
  <sheetData>
    <row r="1" spans="1:21" x14ac:dyDescent="0.25">
      <c r="A1" s="1" t="s">
        <v>108</v>
      </c>
    </row>
    <row r="2" spans="1:21" ht="15.75" thickBot="1" x14ac:dyDescent="0.3">
      <c r="A2" s="1" t="s">
        <v>0</v>
      </c>
    </row>
    <row r="3" spans="1:21" ht="15.75" thickBot="1" x14ac:dyDescent="0.3">
      <c r="A3" s="19" t="s">
        <v>1</v>
      </c>
      <c r="B3" s="21" t="s">
        <v>2</v>
      </c>
      <c r="C3" s="21" t="s">
        <v>3</v>
      </c>
      <c r="D3" s="13" t="s">
        <v>4</v>
      </c>
      <c r="E3" s="14"/>
      <c r="F3" s="15"/>
      <c r="G3" s="19" t="s">
        <v>5</v>
      </c>
      <c r="H3" s="13" t="s">
        <v>6</v>
      </c>
      <c r="I3" s="14"/>
      <c r="J3" s="14"/>
      <c r="K3" s="14"/>
      <c r="L3" s="15"/>
      <c r="M3" s="13" t="s">
        <v>7</v>
      </c>
      <c r="N3" s="14"/>
      <c r="O3" s="14"/>
      <c r="P3" s="14"/>
      <c r="Q3" s="14"/>
      <c r="R3" s="14"/>
      <c r="S3" s="14"/>
      <c r="T3" s="14"/>
      <c r="U3" s="15"/>
    </row>
    <row r="4" spans="1:21" ht="15.75" thickBot="1" x14ac:dyDescent="0.3">
      <c r="A4" s="20"/>
      <c r="B4" s="22"/>
      <c r="C4" s="22"/>
      <c r="D4" s="3" t="s">
        <v>8</v>
      </c>
      <c r="E4" s="3" t="s">
        <v>9</v>
      </c>
      <c r="F4" s="3" t="s">
        <v>10</v>
      </c>
      <c r="G4" s="20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</row>
    <row r="5" spans="1:21" ht="15.75" thickBot="1" x14ac:dyDescent="0.3">
      <c r="A5" s="4"/>
      <c r="B5" s="5"/>
      <c r="C5" s="3" t="s">
        <v>25</v>
      </c>
      <c r="D5" s="3" t="s">
        <v>25</v>
      </c>
      <c r="E5" s="3" t="s">
        <v>25</v>
      </c>
      <c r="F5" s="3" t="s">
        <v>25</v>
      </c>
      <c r="G5" s="3" t="s">
        <v>26</v>
      </c>
      <c r="H5" s="3" t="s">
        <v>27</v>
      </c>
      <c r="I5" s="3" t="s">
        <v>27</v>
      </c>
      <c r="J5" s="3" t="s">
        <v>28</v>
      </c>
      <c r="K5" s="3" t="s">
        <v>28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28</v>
      </c>
      <c r="T5" s="3" t="s">
        <v>28</v>
      </c>
      <c r="U5" s="3" t="s">
        <v>28</v>
      </c>
    </row>
    <row r="6" spans="1:21" ht="15.75" thickBot="1" x14ac:dyDescent="0.3">
      <c r="A6" s="1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15.75" thickBot="1" x14ac:dyDescent="0.3">
      <c r="A7" s="16" t="s">
        <v>90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ht="15.75" thickBot="1" x14ac:dyDescent="0.3">
      <c r="A8" s="16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spans="1:21" ht="15.75" thickBot="1" x14ac:dyDescent="0.3">
      <c r="A9" s="11" t="s">
        <v>31</v>
      </c>
      <c r="B9" s="8" t="s">
        <v>32</v>
      </c>
      <c r="C9" s="8">
        <v>10</v>
      </c>
      <c r="D9" s="8">
        <v>0.1</v>
      </c>
      <c r="E9" s="8">
        <v>7.3</v>
      </c>
      <c r="F9" s="8">
        <v>0.1</v>
      </c>
      <c r="G9" s="8">
        <v>66.099999999999994</v>
      </c>
      <c r="H9" s="8">
        <v>0</v>
      </c>
      <c r="I9" s="8">
        <v>0.01</v>
      </c>
      <c r="J9" s="8">
        <v>45</v>
      </c>
      <c r="K9" s="8">
        <v>0.13</v>
      </c>
      <c r="L9" s="8">
        <v>0</v>
      </c>
      <c r="M9" s="8">
        <v>1.5</v>
      </c>
      <c r="N9" s="8">
        <v>3</v>
      </c>
      <c r="O9" s="8">
        <v>2.4</v>
      </c>
      <c r="P9" s="8">
        <v>0</v>
      </c>
      <c r="Q9" s="8">
        <v>3</v>
      </c>
      <c r="R9" s="8">
        <v>0.02</v>
      </c>
      <c r="S9" s="8">
        <v>0</v>
      </c>
      <c r="T9" s="8">
        <v>0.1</v>
      </c>
      <c r="U9" s="8">
        <v>0.28000000000000003</v>
      </c>
    </row>
    <row r="10" spans="1:21" ht="15.75" thickBot="1" x14ac:dyDescent="0.3">
      <c r="A10" s="11" t="s">
        <v>84</v>
      </c>
      <c r="B10" s="8" t="s">
        <v>85</v>
      </c>
      <c r="C10" s="8">
        <v>250</v>
      </c>
      <c r="D10" s="8">
        <v>8.9</v>
      </c>
      <c r="E10" s="8">
        <v>12.2</v>
      </c>
      <c r="F10" s="8">
        <v>40.4</v>
      </c>
      <c r="G10" s="8">
        <v>306.8</v>
      </c>
      <c r="H10" s="8">
        <v>0.19</v>
      </c>
      <c r="I10" s="8">
        <v>0.18</v>
      </c>
      <c r="J10" s="8">
        <v>51.15</v>
      </c>
      <c r="K10" s="8">
        <v>0.16</v>
      </c>
      <c r="L10" s="8">
        <v>0.65</v>
      </c>
      <c r="M10" s="8">
        <v>163.09</v>
      </c>
      <c r="N10" s="8">
        <v>242.31</v>
      </c>
      <c r="O10" s="8">
        <v>178.62</v>
      </c>
      <c r="P10" s="8">
        <v>51.4</v>
      </c>
      <c r="Q10" s="8">
        <v>202.74</v>
      </c>
      <c r="R10" s="8">
        <v>1.33</v>
      </c>
      <c r="S10" s="8">
        <v>28.5</v>
      </c>
      <c r="T10" s="8">
        <v>3.5</v>
      </c>
      <c r="U10" s="8">
        <v>39.35</v>
      </c>
    </row>
    <row r="11" spans="1:21" ht="15.75" thickBot="1" x14ac:dyDescent="0.3">
      <c r="A11" s="11">
        <v>381</v>
      </c>
      <c r="B11" s="8" t="s">
        <v>120</v>
      </c>
      <c r="C11" s="8">
        <v>200</v>
      </c>
      <c r="D11" s="8">
        <v>0.5</v>
      </c>
      <c r="E11" s="8">
        <v>0.3</v>
      </c>
      <c r="F11" s="8">
        <v>5.6</v>
      </c>
      <c r="G11" s="8">
        <v>26.7</v>
      </c>
      <c r="H11" s="8">
        <v>0</v>
      </c>
      <c r="I11" s="8">
        <v>0</v>
      </c>
      <c r="J11" s="8">
        <v>0.04</v>
      </c>
      <c r="K11" s="8">
        <v>0</v>
      </c>
      <c r="L11" s="8">
        <v>0</v>
      </c>
      <c r="M11" s="8">
        <v>0.24</v>
      </c>
      <c r="N11" s="8">
        <v>25.2</v>
      </c>
      <c r="O11" s="8">
        <v>63.96</v>
      </c>
      <c r="P11" s="8">
        <v>7.4</v>
      </c>
      <c r="Q11" s="8">
        <v>11.4</v>
      </c>
      <c r="R11" s="8">
        <v>0.4</v>
      </c>
      <c r="S11" s="8">
        <v>0</v>
      </c>
      <c r="T11" s="8">
        <v>0</v>
      </c>
      <c r="U11" s="8">
        <v>0</v>
      </c>
    </row>
    <row r="12" spans="1:21" ht="15.75" thickBot="1" x14ac:dyDescent="0.3">
      <c r="A12" s="11" t="s">
        <v>39</v>
      </c>
      <c r="B12" s="8" t="s">
        <v>40</v>
      </c>
      <c r="C12" s="8">
        <v>70</v>
      </c>
      <c r="D12" s="8">
        <v>5.3</v>
      </c>
      <c r="E12" s="8">
        <v>0.6</v>
      </c>
      <c r="F12" s="8">
        <v>34.4</v>
      </c>
      <c r="G12" s="8">
        <v>164.1</v>
      </c>
      <c r="H12" s="8">
        <v>0.08</v>
      </c>
      <c r="I12" s="8">
        <v>0.02</v>
      </c>
      <c r="J12" s="8">
        <v>0</v>
      </c>
      <c r="K12" s="8">
        <v>0</v>
      </c>
      <c r="L12" s="8">
        <v>0</v>
      </c>
      <c r="M12" s="8">
        <v>349.3</v>
      </c>
      <c r="N12" s="8">
        <v>65.099999999999994</v>
      </c>
      <c r="O12" s="8">
        <v>14</v>
      </c>
      <c r="P12" s="8">
        <v>9.8000000000000007</v>
      </c>
      <c r="Q12" s="8">
        <v>45.5</v>
      </c>
      <c r="R12" s="8">
        <v>0.77</v>
      </c>
      <c r="S12" s="8">
        <v>2.2400000000000002</v>
      </c>
      <c r="T12" s="8">
        <v>4.2</v>
      </c>
      <c r="U12" s="8">
        <v>10.15</v>
      </c>
    </row>
    <row r="13" spans="1:21" ht="15.75" thickBot="1" x14ac:dyDescent="0.3">
      <c r="A13" s="9"/>
      <c r="B13" s="10" t="s">
        <v>41</v>
      </c>
      <c r="C13" s="10">
        <f>C12+C11+C10+C9</f>
        <v>530</v>
      </c>
      <c r="D13" s="10">
        <f t="shared" ref="D13:U13" si="0">D12+D11+D10+D9</f>
        <v>14.799999999999999</v>
      </c>
      <c r="E13" s="10">
        <f t="shared" si="0"/>
        <v>20.399999999999999</v>
      </c>
      <c r="F13" s="10">
        <f t="shared" si="0"/>
        <v>80.5</v>
      </c>
      <c r="G13" s="10">
        <f t="shared" si="0"/>
        <v>563.70000000000005</v>
      </c>
      <c r="H13" s="10">
        <f t="shared" si="0"/>
        <v>0.27</v>
      </c>
      <c r="I13" s="10">
        <f t="shared" si="0"/>
        <v>0.21</v>
      </c>
      <c r="J13" s="10">
        <f t="shared" si="0"/>
        <v>96.19</v>
      </c>
      <c r="K13" s="10">
        <f t="shared" si="0"/>
        <v>0.29000000000000004</v>
      </c>
      <c r="L13" s="10">
        <f t="shared" si="0"/>
        <v>0.65</v>
      </c>
      <c r="M13" s="10">
        <f t="shared" si="0"/>
        <v>514.13</v>
      </c>
      <c r="N13" s="10">
        <f t="shared" si="0"/>
        <v>335.61</v>
      </c>
      <c r="O13" s="10">
        <f t="shared" si="0"/>
        <v>258.98</v>
      </c>
      <c r="P13" s="10">
        <f t="shared" si="0"/>
        <v>68.599999999999994</v>
      </c>
      <c r="Q13" s="10">
        <f t="shared" si="0"/>
        <v>262.64</v>
      </c>
      <c r="R13" s="10">
        <f t="shared" si="0"/>
        <v>2.52</v>
      </c>
      <c r="S13" s="10">
        <f t="shared" si="0"/>
        <v>30.740000000000002</v>
      </c>
      <c r="T13" s="10">
        <f t="shared" si="0"/>
        <v>7.8</v>
      </c>
      <c r="U13" s="10">
        <f t="shared" si="0"/>
        <v>49.78</v>
      </c>
    </row>
    <row r="14" spans="1:21" ht="15.75" thickBot="1" x14ac:dyDescent="0.3">
      <c r="A14" s="16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1:21" ht="15.75" thickBot="1" x14ac:dyDescent="0.3">
      <c r="A15" s="11">
        <v>20.14</v>
      </c>
      <c r="B15" s="8" t="s">
        <v>122</v>
      </c>
      <c r="C15" s="8">
        <v>60</v>
      </c>
      <c r="D15" s="8">
        <v>0.9</v>
      </c>
      <c r="E15" s="8">
        <v>1.6</v>
      </c>
      <c r="F15" s="8">
        <v>5</v>
      </c>
      <c r="G15" s="8">
        <v>37.5</v>
      </c>
      <c r="H15" s="8">
        <v>0.01</v>
      </c>
      <c r="I15" s="8">
        <v>0.02</v>
      </c>
      <c r="J15" s="8">
        <v>1.1399999999999999</v>
      </c>
      <c r="K15" s="8">
        <v>0</v>
      </c>
      <c r="L15" s="8">
        <v>5.7</v>
      </c>
      <c r="M15" s="8">
        <v>103.64</v>
      </c>
      <c r="N15" s="8">
        <v>164.18</v>
      </c>
      <c r="O15" s="8">
        <v>21.83</v>
      </c>
      <c r="P15" s="8">
        <v>12.58</v>
      </c>
      <c r="Q15" s="8">
        <v>24.69</v>
      </c>
      <c r="R15" s="8">
        <v>0.8</v>
      </c>
      <c r="S15" s="8">
        <v>11.99</v>
      </c>
      <c r="T15" s="8">
        <v>0.4</v>
      </c>
      <c r="U15" s="8">
        <v>11.4</v>
      </c>
    </row>
    <row r="16" spans="1:21" ht="15.75" thickBot="1" x14ac:dyDescent="0.3">
      <c r="A16" s="11" t="s">
        <v>80</v>
      </c>
      <c r="B16" s="8" t="s">
        <v>81</v>
      </c>
      <c r="C16" s="8">
        <v>250</v>
      </c>
      <c r="D16" s="8">
        <v>5.8</v>
      </c>
      <c r="E16" s="8">
        <v>7</v>
      </c>
      <c r="F16" s="8">
        <v>7.1</v>
      </c>
      <c r="G16" s="8">
        <v>115.3</v>
      </c>
      <c r="H16" s="8">
        <v>0.03</v>
      </c>
      <c r="I16" s="8">
        <v>0.04</v>
      </c>
      <c r="J16" s="8">
        <v>131.18</v>
      </c>
      <c r="K16" s="8">
        <v>0</v>
      </c>
      <c r="L16" s="8">
        <v>13.46</v>
      </c>
      <c r="M16" s="8">
        <v>123.15</v>
      </c>
      <c r="N16" s="8">
        <v>230</v>
      </c>
      <c r="O16" s="8">
        <v>46.84</v>
      </c>
      <c r="P16" s="8">
        <v>16.41</v>
      </c>
      <c r="Q16" s="8">
        <v>38.72</v>
      </c>
      <c r="R16" s="8">
        <v>0.6</v>
      </c>
      <c r="S16" s="8">
        <v>19.059999999999999</v>
      </c>
      <c r="T16" s="8">
        <v>0.42</v>
      </c>
      <c r="U16" s="8">
        <v>18.45</v>
      </c>
    </row>
    <row r="17" spans="1:21" ht="15.75" thickBot="1" x14ac:dyDescent="0.3">
      <c r="A17" s="11" t="s">
        <v>97</v>
      </c>
      <c r="B17" s="8" t="s">
        <v>98</v>
      </c>
      <c r="C17" s="8">
        <v>100</v>
      </c>
      <c r="D17" s="8">
        <v>19.7</v>
      </c>
      <c r="E17" s="8">
        <v>18.899999999999999</v>
      </c>
      <c r="F17" s="8">
        <v>19.2</v>
      </c>
      <c r="G17" s="8">
        <v>325.5</v>
      </c>
      <c r="H17" s="8">
        <v>0.12</v>
      </c>
      <c r="I17" s="8">
        <v>0.23</v>
      </c>
      <c r="J17" s="8">
        <v>79.5</v>
      </c>
      <c r="K17" s="8">
        <v>1.22</v>
      </c>
      <c r="L17" s="8">
        <v>4.18</v>
      </c>
      <c r="M17" s="8">
        <v>271.73</v>
      </c>
      <c r="N17" s="8">
        <v>255.14</v>
      </c>
      <c r="O17" s="8">
        <v>98.01</v>
      </c>
      <c r="P17" s="8">
        <v>27.48</v>
      </c>
      <c r="Q17" s="8">
        <v>198.7</v>
      </c>
      <c r="R17" s="8">
        <v>2.83</v>
      </c>
      <c r="S17" s="8">
        <v>15.04</v>
      </c>
      <c r="T17" s="8">
        <v>5.96</v>
      </c>
      <c r="U17" s="8">
        <v>123.07</v>
      </c>
    </row>
    <row r="18" spans="1:21" ht="15.75" thickBot="1" x14ac:dyDescent="0.3">
      <c r="A18" s="11" t="s">
        <v>95</v>
      </c>
      <c r="B18" s="8" t="s">
        <v>96</v>
      </c>
      <c r="C18" s="8">
        <v>180</v>
      </c>
      <c r="D18" s="8">
        <v>3.8</v>
      </c>
      <c r="E18" s="8">
        <v>6.8</v>
      </c>
      <c r="F18" s="8">
        <v>31.2</v>
      </c>
      <c r="G18" s="8">
        <v>201.4</v>
      </c>
      <c r="H18" s="8">
        <v>0.05</v>
      </c>
      <c r="I18" s="8">
        <v>0.04</v>
      </c>
      <c r="J18" s="8">
        <v>322.42</v>
      </c>
      <c r="K18" s="8">
        <v>0</v>
      </c>
      <c r="L18" s="8">
        <v>1.59</v>
      </c>
      <c r="M18" s="8">
        <v>288.31</v>
      </c>
      <c r="N18" s="8">
        <v>111.85</v>
      </c>
      <c r="O18" s="8">
        <v>20.82</v>
      </c>
      <c r="P18" s="8">
        <v>31.39</v>
      </c>
      <c r="Q18" s="8">
        <v>80.959999999999994</v>
      </c>
      <c r="R18" s="8">
        <v>0.69</v>
      </c>
      <c r="S18" s="8">
        <v>25.87</v>
      </c>
      <c r="T18" s="8">
        <v>5.57</v>
      </c>
      <c r="U18" s="8">
        <v>37.56</v>
      </c>
    </row>
    <row r="19" spans="1:21" ht="15.75" thickBot="1" x14ac:dyDescent="0.3">
      <c r="A19" s="11">
        <v>349</v>
      </c>
      <c r="B19" s="8" t="s">
        <v>134</v>
      </c>
      <c r="C19" s="8">
        <v>200</v>
      </c>
      <c r="D19" s="8">
        <v>0.4</v>
      </c>
      <c r="E19" s="8">
        <v>0</v>
      </c>
      <c r="F19" s="8">
        <v>21.6</v>
      </c>
      <c r="G19" s="8">
        <v>88.1</v>
      </c>
      <c r="H19" s="8">
        <v>0</v>
      </c>
      <c r="I19" s="8">
        <v>0</v>
      </c>
      <c r="J19" s="8">
        <v>12</v>
      </c>
      <c r="K19" s="8">
        <v>0</v>
      </c>
      <c r="L19" s="8">
        <v>0.12</v>
      </c>
      <c r="M19" s="8">
        <v>0.1</v>
      </c>
      <c r="N19" s="8">
        <v>0.56000000000000005</v>
      </c>
      <c r="O19" s="8">
        <v>39.99</v>
      </c>
      <c r="P19" s="8">
        <v>1.71</v>
      </c>
      <c r="Q19" s="8">
        <v>3.47</v>
      </c>
      <c r="R19" s="8">
        <v>0.08</v>
      </c>
      <c r="S19" s="8">
        <v>0</v>
      </c>
      <c r="T19" s="8">
        <v>0</v>
      </c>
      <c r="U19" s="8">
        <v>0</v>
      </c>
    </row>
    <row r="20" spans="1:21" ht="15.75" thickBot="1" x14ac:dyDescent="0.3">
      <c r="A20" s="11" t="s">
        <v>39</v>
      </c>
      <c r="B20" s="8" t="s">
        <v>47</v>
      </c>
      <c r="C20" s="8">
        <v>60</v>
      </c>
      <c r="D20" s="8">
        <v>4</v>
      </c>
      <c r="E20" s="8">
        <v>0.7</v>
      </c>
      <c r="F20" s="8">
        <v>23.8</v>
      </c>
      <c r="G20" s="8">
        <v>117.4</v>
      </c>
      <c r="H20" s="8">
        <v>0.1</v>
      </c>
      <c r="I20" s="8">
        <v>0.05</v>
      </c>
      <c r="J20" s="8">
        <v>0</v>
      </c>
      <c r="K20" s="8">
        <v>0</v>
      </c>
      <c r="L20" s="8">
        <v>0</v>
      </c>
      <c r="M20" s="8">
        <v>243.6</v>
      </c>
      <c r="N20" s="8">
        <v>141</v>
      </c>
      <c r="O20" s="8">
        <v>17.399999999999999</v>
      </c>
      <c r="P20" s="8">
        <v>28.2</v>
      </c>
      <c r="Q20" s="8">
        <v>90</v>
      </c>
      <c r="R20" s="8">
        <v>2.34</v>
      </c>
      <c r="S20" s="8">
        <v>2.64</v>
      </c>
      <c r="T20" s="8">
        <v>3.3</v>
      </c>
      <c r="U20" s="8">
        <v>14.4</v>
      </c>
    </row>
    <row r="21" spans="1:21" ht="15.75" thickBot="1" x14ac:dyDescent="0.3">
      <c r="A21" s="9"/>
      <c r="B21" s="10" t="s">
        <v>48</v>
      </c>
      <c r="C21" s="10">
        <f>C20+C19+C18+C17+C16+C15</f>
        <v>850</v>
      </c>
      <c r="D21" s="10">
        <f t="shared" ref="D21:U21" si="1">D20+D19+D18+D17+D16+D15</f>
        <v>34.599999999999994</v>
      </c>
      <c r="E21" s="10">
        <f t="shared" si="1"/>
        <v>35</v>
      </c>
      <c r="F21" s="10">
        <f t="shared" si="1"/>
        <v>107.9</v>
      </c>
      <c r="G21" s="10">
        <f t="shared" si="1"/>
        <v>885.19999999999993</v>
      </c>
      <c r="H21" s="10">
        <f t="shared" si="1"/>
        <v>0.31000000000000005</v>
      </c>
      <c r="I21" s="10">
        <f t="shared" si="1"/>
        <v>0.38</v>
      </c>
      <c r="J21" s="10">
        <f t="shared" si="1"/>
        <v>546.24</v>
      </c>
      <c r="K21" s="10">
        <f t="shared" si="1"/>
        <v>1.22</v>
      </c>
      <c r="L21" s="10">
        <f t="shared" si="1"/>
        <v>25.05</v>
      </c>
      <c r="M21" s="10">
        <f t="shared" si="1"/>
        <v>1030.53</v>
      </c>
      <c r="N21" s="10">
        <f t="shared" si="1"/>
        <v>902.73</v>
      </c>
      <c r="O21" s="10">
        <f t="shared" si="1"/>
        <v>244.89000000000004</v>
      </c>
      <c r="P21" s="10">
        <f t="shared" si="1"/>
        <v>117.77</v>
      </c>
      <c r="Q21" s="10">
        <f t="shared" si="1"/>
        <v>436.54</v>
      </c>
      <c r="R21" s="10">
        <f t="shared" si="1"/>
        <v>7.339999999999999</v>
      </c>
      <c r="S21" s="10">
        <f t="shared" si="1"/>
        <v>74.599999999999994</v>
      </c>
      <c r="T21" s="10">
        <f t="shared" si="1"/>
        <v>15.650000000000002</v>
      </c>
      <c r="U21" s="10">
        <f t="shared" si="1"/>
        <v>204.88</v>
      </c>
    </row>
    <row r="22" spans="1:21" ht="15.75" thickBot="1" x14ac:dyDescent="0.3">
      <c r="A22" s="9"/>
      <c r="B22" s="10" t="s">
        <v>49</v>
      </c>
      <c r="C22" s="10">
        <f>C21+C161702</f>
        <v>850</v>
      </c>
      <c r="D22" s="10">
        <f t="shared" ref="D22:U22" si="2">D21+D161702</f>
        <v>34.599999999999994</v>
      </c>
      <c r="E22" s="10">
        <f t="shared" si="2"/>
        <v>35</v>
      </c>
      <c r="F22" s="10">
        <f t="shared" si="2"/>
        <v>107.9</v>
      </c>
      <c r="G22" s="10">
        <f t="shared" si="2"/>
        <v>885.19999999999993</v>
      </c>
      <c r="H22" s="10">
        <f t="shared" si="2"/>
        <v>0.31000000000000005</v>
      </c>
      <c r="I22" s="10">
        <f t="shared" si="2"/>
        <v>0.38</v>
      </c>
      <c r="J22" s="10">
        <f t="shared" si="2"/>
        <v>546.24</v>
      </c>
      <c r="K22" s="10">
        <f t="shared" si="2"/>
        <v>1.22</v>
      </c>
      <c r="L22" s="10">
        <f t="shared" si="2"/>
        <v>25.05</v>
      </c>
      <c r="M22" s="10">
        <f t="shared" si="2"/>
        <v>1030.53</v>
      </c>
      <c r="N22" s="10">
        <f t="shared" si="2"/>
        <v>902.73</v>
      </c>
      <c r="O22" s="10">
        <f t="shared" si="2"/>
        <v>244.89000000000004</v>
      </c>
      <c r="P22" s="10">
        <f t="shared" si="2"/>
        <v>117.77</v>
      </c>
      <c r="Q22" s="10">
        <f t="shared" si="2"/>
        <v>436.54</v>
      </c>
      <c r="R22" s="10">
        <f t="shared" si="2"/>
        <v>7.339999999999999</v>
      </c>
      <c r="S22" s="10">
        <f t="shared" si="2"/>
        <v>74.599999999999994</v>
      </c>
      <c r="T22" s="10">
        <f t="shared" si="2"/>
        <v>15.650000000000002</v>
      </c>
      <c r="U22" s="10">
        <f t="shared" si="2"/>
        <v>204.88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workbookViewId="0">
      <selection activeCell="C6" sqref="C6"/>
    </sheetView>
  </sheetViews>
  <sheetFormatPr defaultRowHeight="15" x14ac:dyDescent="0.25"/>
  <cols>
    <col min="1" max="1" width="7.7109375" style="2" customWidth="1"/>
    <col min="2" max="2" width="27.7109375" style="2" customWidth="1"/>
    <col min="3" max="6" width="7.7109375" style="2" customWidth="1"/>
    <col min="7" max="7" width="9.140625" style="2"/>
    <col min="8" max="21" width="7.7109375" style="2" customWidth="1"/>
    <col min="22" max="22" width="9.140625" style="2"/>
  </cols>
  <sheetData>
    <row r="1" spans="1:21" x14ac:dyDescent="0.25">
      <c r="A1" s="1" t="s">
        <v>108</v>
      </c>
    </row>
    <row r="2" spans="1:21" ht="15.75" thickBot="1" x14ac:dyDescent="0.3">
      <c r="A2" s="1" t="s">
        <v>0</v>
      </c>
    </row>
    <row r="3" spans="1:21" ht="15.75" thickBot="1" x14ac:dyDescent="0.3">
      <c r="A3" s="19" t="s">
        <v>1</v>
      </c>
      <c r="B3" s="21" t="s">
        <v>2</v>
      </c>
      <c r="C3" s="21" t="s">
        <v>3</v>
      </c>
      <c r="D3" s="13" t="s">
        <v>4</v>
      </c>
      <c r="E3" s="14"/>
      <c r="F3" s="15"/>
      <c r="G3" s="19" t="s">
        <v>5</v>
      </c>
      <c r="H3" s="13" t="s">
        <v>6</v>
      </c>
      <c r="I3" s="14"/>
      <c r="J3" s="14"/>
      <c r="K3" s="14"/>
      <c r="L3" s="15"/>
      <c r="M3" s="13" t="s">
        <v>7</v>
      </c>
      <c r="N3" s="14"/>
      <c r="O3" s="14"/>
      <c r="P3" s="14"/>
      <c r="Q3" s="14"/>
      <c r="R3" s="14"/>
      <c r="S3" s="14"/>
      <c r="T3" s="14"/>
      <c r="U3" s="15"/>
    </row>
    <row r="4" spans="1:21" ht="15.75" thickBot="1" x14ac:dyDescent="0.3">
      <c r="A4" s="20"/>
      <c r="B4" s="22"/>
      <c r="C4" s="22"/>
      <c r="D4" s="3" t="s">
        <v>8</v>
      </c>
      <c r="E4" s="3" t="s">
        <v>9</v>
      </c>
      <c r="F4" s="3" t="s">
        <v>10</v>
      </c>
      <c r="G4" s="20"/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</row>
    <row r="5" spans="1:21" ht="15.75" thickBot="1" x14ac:dyDescent="0.3">
      <c r="A5" s="4"/>
      <c r="B5" s="5"/>
      <c r="C5" s="3" t="s">
        <v>25</v>
      </c>
      <c r="D5" s="3" t="s">
        <v>25</v>
      </c>
      <c r="E5" s="3" t="s">
        <v>25</v>
      </c>
      <c r="F5" s="3" t="s">
        <v>25</v>
      </c>
      <c r="G5" s="3" t="s">
        <v>26</v>
      </c>
      <c r="H5" s="3" t="s">
        <v>27</v>
      </c>
      <c r="I5" s="3" t="s">
        <v>27</v>
      </c>
      <c r="J5" s="3" t="s">
        <v>28</v>
      </c>
      <c r="K5" s="3" t="s">
        <v>28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28</v>
      </c>
      <c r="T5" s="3" t="s">
        <v>28</v>
      </c>
      <c r="U5" s="3" t="s">
        <v>28</v>
      </c>
    </row>
    <row r="6" spans="1:21" ht="15.75" thickBot="1" x14ac:dyDescent="0.3">
      <c r="A6" s="1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15.75" thickBot="1" x14ac:dyDescent="0.3">
      <c r="A7" s="16" t="s">
        <v>99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</row>
    <row r="8" spans="1:21" ht="15.75" thickBot="1" x14ac:dyDescent="0.3">
      <c r="A8" s="16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</row>
    <row r="9" spans="1:21" ht="15.75" thickBot="1" x14ac:dyDescent="0.3">
      <c r="A9" s="11">
        <v>1</v>
      </c>
      <c r="B9" s="8" t="s">
        <v>91</v>
      </c>
      <c r="C9" s="8">
        <v>20</v>
      </c>
      <c r="D9" s="8">
        <v>2.2000000000000002</v>
      </c>
      <c r="E9" s="8">
        <v>2.6</v>
      </c>
      <c r="F9" s="8">
        <v>16.7</v>
      </c>
      <c r="G9" s="8">
        <v>98.2</v>
      </c>
      <c r="H9" s="8">
        <v>0.02</v>
      </c>
      <c r="I9" s="8">
        <v>0.11</v>
      </c>
      <c r="J9" s="8">
        <v>14.1</v>
      </c>
      <c r="K9" s="8">
        <v>0</v>
      </c>
      <c r="L9" s="8">
        <v>0.3</v>
      </c>
      <c r="M9" s="8">
        <v>39</v>
      </c>
      <c r="N9" s="8">
        <v>109.5</v>
      </c>
      <c r="O9" s="8">
        <v>92.1</v>
      </c>
      <c r="P9" s="8">
        <v>10.199999999999999</v>
      </c>
      <c r="Q9" s="8">
        <v>65.7</v>
      </c>
      <c r="R9" s="8">
        <v>0.06</v>
      </c>
      <c r="S9" s="8">
        <v>2.1</v>
      </c>
      <c r="T9" s="8">
        <v>0.9</v>
      </c>
      <c r="U9" s="8">
        <v>10.5</v>
      </c>
    </row>
    <row r="10" spans="1:21" ht="15.75" thickBot="1" x14ac:dyDescent="0.3">
      <c r="A10" s="11">
        <v>222</v>
      </c>
      <c r="B10" s="8" t="s">
        <v>109</v>
      </c>
      <c r="C10" s="8">
        <v>180</v>
      </c>
      <c r="D10" s="8">
        <v>28.8</v>
      </c>
      <c r="E10" s="8">
        <v>12.8</v>
      </c>
      <c r="F10" s="8">
        <v>19</v>
      </c>
      <c r="G10" s="8">
        <v>306.39999999999998</v>
      </c>
      <c r="H10" s="8">
        <v>0.06</v>
      </c>
      <c r="I10" s="8">
        <v>0.33</v>
      </c>
      <c r="J10" s="8">
        <v>64.34</v>
      </c>
      <c r="K10" s="8">
        <v>0.25</v>
      </c>
      <c r="L10" s="8">
        <v>0.28999999999999998</v>
      </c>
      <c r="M10" s="8">
        <v>68.989999999999995</v>
      </c>
      <c r="N10" s="8">
        <v>159.38</v>
      </c>
      <c r="O10" s="8">
        <v>209.94</v>
      </c>
      <c r="P10" s="8">
        <v>34</v>
      </c>
      <c r="Q10" s="8">
        <v>293.56</v>
      </c>
      <c r="R10" s="8">
        <v>0.86</v>
      </c>
      <c r="S10" s="8">
        <v>14.69</v>
      </c>
      <c r="T10" s="8">
        <v>39.68</v>
      </c>
      <c r="U10" s="8">
        <v>53.37</v>
      </c>
    </row>
    <row r="11" spans="1:21" ht="15.75" thickBot="1" x14ac:dyDescent="0.3">
      <c r="A11" s="11">
        <v>376</v>
      </c>
      <c r="B11" s="8" t="s">
        <v>113</v>
      </c>
      <c r="C11" s="8">
        <v>200</v>
      </c>
      <c r="D11" s="8">
        <v>0.4</v>
      </c>
      <c r="E11" s="8">
        <v>0.1</v>
      </c>
      <c r="F11" s="8">
        <v>5.2</v>
      </c>
      <c r="G11" s="8">
        <v>23.3</v>
      </c>
      <c r="H11" s="8">
        <v>0</v>
      </c>
      <c r="I11" s="8">
        <v>0.02</v>
      </c>
      <c r="J11" s="8">
        <v>1.03</v>
      </c>
      <c r="K11" s="8">
        <v>0</v>
      </c>
      <c r="L11" s="8">
        <v>1.49</v>
      </c>
      <c r="M11" s="8">
        <v>1.75</v>
      </c>
      <c r="N11" s="8">
        <v>51.35</v>
      </c>
      <c r="O11" s="8">
        <v>81.34</v>
      </c>
      <c r="P11" s="8">
        <v>8.9499999999999993</v>
      </c>
      <c r="Q11" s="8">
        <v>16.62</v>
      </c>
      <c r="R11" s="8">
        <v>1.66</v>
      </c>
      <c r="S11" s="8">
        <v>0</v>
      </c>
      <c r="T11" s="8">
        <v>0.01</v>
      </c>
      <c r="U11" s="8">
        <v>0</v>
      </c>
    </row>
    <row r="12" spans="1:21" ht="15.75" thickBot="1" x14ac:dyDescent="0.3">
      <c r="A12" s="11" t="s">
        <v>39</v>
      </c>
      <c r="B12" s="8" t="s">
        <v>40</v>
      </c>
      <c r="C12" s="8">
        <v>70</v>
      </c>
      <c r="D12" s="8">
        <v>5.3</v>
      </c>
      <c r="E12" s="8">
        <v>0.6</v>
      </c>
      <c r="F12" s="8">
        <v>34.4</v>
      </c>
      <c r="G12" s="8">
        <v>164.1</v>
      </c>
      <c r="H12" s="8">
        <v>0.08</v>
      </c>
      <c r="I12" s="8">
        <v>0.02</v>
      </c>
      <c r="J12" s="8">
        <v>0</v>
      </c>
      <c r="K12" s="8">
        <v>0</v>
      </c>
      <c r="L12" s="8">
        <v>0</v>
      </c>
      <c r="M12" s="8">
        <v>349.3</v>
      </c>
      <c r="N12" s="8">
        <v>65.099999999999994</v>
      </c>
      <c r="O12" s="8">
        <v>14</v>
      </c>
      <c r="P12" s="8">
        <v>9.8000000000000007</v>
      </c>
      <c r="Q12" s="8">
        <v>45.5</v>
      </c>
      <c r="R12" s="8">
        <v>0.77</v>
      </c>
      <c r="S12" s="8">
        <v>2.2400000000000002</v>
      </c>
      <c r="T12" s="8">
        <v>4.2</v>
      </c>
      <c r="U12" s="8">
        <v>10.15</v>
      </c>
    </row>
    <row r="13" spans="1:21" ht="15.75" thickBot="1" x14ac:dyDescent="0.3">
      <c r="A13" s="9"/>
      <c r="B13" s="10" t="s">
        <v>41</v>
      </c>
      <c r="C13" s="10">
        <f>C12+C11+C10+C9</f>
        <v>470</v>
      </c>
      <c r="D13" s="10">
        <f t="shared" ref="D13:R13" si="0">D12+D11+D10+D9</f>
        <v>36.700000000000003</v>
      </c>
      <c r="E13" s="10">
        <f t="shared" si="0"/>
        <v>16.100000000000001</v>
      </c>
      <c r="F13" s="10">
        <f t="shared" si="0"/>
        <v>75.3</v>
      </c>
      <c r="G13" s="10">
        <f t="shared" si="0"/>
        <v>592</v>
      </c>
      <c r="H13" s="10">
        <f t="shared" si="0"/>
        <v>0.16</v>
      </c>
      <c r="I13" s="10">
        <f t="shared" si="0"/>
        <v>0.48</v>
      </c>
      <c r="J13" s="10">
        <f t="shared" si="0"/>
        <v>79.47</v>
      </c>
      <c r="K13" s="10">
        <f t="shared" si="0"/>
        <v>0.25</v>
      </c>
      <c r="L13" s="10">
        <f t="shared" si="0"/>
        <v>2.08</v>
      </c>
      <c r="M13" s="10">
        <f t="shared" si="0"/>
        <v>459.04</v>
      </c>
      <c r="N13" s="10">
        <f t="shared" si="0"/>
        <v>385.33</v>
      </c>
      <c r="O13" s="10">
        <f t="shared" si="0"/>
        <v>397.38</v>
      </c>
      <c r="P13" s="10">
        <f t="shared" si="0"/>
        <v>62.95</v>
      </c>
      <c r="Q13" s="10">
        <f t="shared" si="0"/>
        <v>421.38</v>
      </c>
      <c r="R13" s="10">
        <f t="shared" si="0"/>
        <v>3.3499999999999996</v>
      </c>
      <c r="S13" s="10">
        <f t="shared" ref="S13" si="1">S12+S11+S10+S9</f>
        <v>19.03</v>
      </c>
      <c r="T13" s="10">
        <f t="shared" ref="T13" si="2">T12+T11+T10+T9</f>
        <v>44.79</v>
      </c>
      <c r="U13" s="10">
        <f t="shared" ref="U13" si="3">U12+U11+U10+U9</f>
        <v>74.02</v>
      </c>
    </row>
    <row r="14" spans="1:21" ht="15.75" thickBot="1" x14ac:dyDescent="0.3">
      <c r="A14" s="16" t="s">
        <v>42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</row>
    <row r="15" spans="1:21" ht="15.75" thickBot="1" x14ac:dyDescent="0.3">
      <c r="A15" s="11" t="s">
        <v>100</v>
      </c>
      <c r="B15" s="8" t="s">
        <v>101</v>
      </c>
      <c r="C15" s="8">
        <v>30</v>
      </c>
      <c r="D15" s="8">
        <v>3.6</v>
      </c>
      <c r="E15" s="8">
        <v>3</v>
      </c>
      <c r="F15" s="8">
        <v>0.2</v>
      </c>
      <c r="G15" s="8">
        <v>42.4</v>
      </c>
      <c r="H15" s="8">
        <v>0.02</v>
      </c>
      <c r="I15" s="8">
        <v>0.11</v>
      </c>
      <c r="J15" s="8">
        <v>46.8</v>
      </c>
      <c r="K15" s="8">
        <v>0.66</v>
      </c>
      <c r="L15" s="8">
        <v>0</v>
      </c>
      <c r="M15" s="8">
        <v>30.55</v>
      </c>
      <c r="N15" s="8">
        <v>34.86</v>
      </c>
      <c r="O15" s="8">
        <v>14.52</v>
      </c>
      <c r="P15" s="8">
        <v>3.13</v>
      </c>
      <c r="Q15" s="8">
        <v>50.11</v>
      </c>
      <c r="R15" s="8">
        <v>0.65</v>
      </c>
      <c r="S15" s="8">
        <v>6</v>
      </c>
      <c r="T15" s="8">
        <v>8.1</v>
      </c>
      <c r="U15" s="8">
        <v>16.5</v>
      </c>
    </row>
    <row r="16" spans="1:21" ht="15.75" thickBot="1" x14ac:dyDescent="0.3">
      <c r="A16" s="11">
        <v>103</v>
      </c>
      <c r="B16" s="8" t="s">
        <v>117</v>
      </c>
      <c r="C16" s="8">
        <v>250</v>
      </c>
      <c r="D16" s="8">
        <v>6.7</v>
      </c>
      <c r="E16" s="8">
        <v>6.9</v>
      </c>
      <c r="F16" s="8">
        <v>19.399999999999999</v>
      </c>
      <c r="G16" s="8">
        <v>166.7</v>
      </c>
      <c r="H16" s="8">
        <v>0.08</v>
      </c>
      <c r="I16" s="8">
        <v>0.06</v>
      </c>
      <c r="J16" s="8">
        <v>122.43</v>
      </c>
      <c r="K16" s="8">
        <v>0</v>
      </c>
      <c r="L16" s="8">
        <v>6.6</v>
      </c>
      <c r="M16" s="8">
        <v>6.04</v>
      </c>
      <c r="N16" s="8">
        <v>395.66</v>
      </c>
      <c r="O16" s="8">
        <v>13.82</v>
      </c>
      <c r="P16" s="8">
        <v>21.01</v>
      </c>
      <c r="Q16" s="8">
        <v>57.01</v>
      </c>
      <c r="R16" s="8">
        <v>0.9</v>
      </c>
      <c r="S16" s="8">
        <v>4.9800000000000004</v>
      </c>
      <c r="T16" s="8">
        <v>0.23</v>
      </c>
      <c r="U16" s="8">
        <v>34.299999999999997</v>
      </c>
    </row>
    <row r="17" spans="1:21" ht="15.75" thickBot="1" x14ac:dyDescent="0.3">
      <c r="A17" s="11" t="s">
        <v>67</v>
      </c>
      <c r="B17" s="8" t="s">
        <v>102</v>
      </c>
      <c r="C17" s="8">
        <v>90</v>
      </c>
      <c r="D17" s="8">
        <v>10.1</v>
      </c>
      <c r="E17" s="8">
        <v>13.2</v>
      </c>
      <c r="F17" s="8">
        <v>14.2</v>
      </c>
      <c r="G17" s="8">
        <v>215.7</v>
      </c>
      <c r="H17" s="8">
        <v>0.08</v>
      </c>
      <c r="I17" s="8">
        <v>0.14000000000000001</v>
      </c>
      <c r="J17" s="8">
        <v>125.18</v>
      </c>
      <c r="K17" s="8">
        <v>0.89</v>
      </c>
      <c r="L17" s="8">
        <v>3.77</v>
      </c>
      <c r="M17" s="8">
        <v>68.19</v>
      </c>
      <c r="N17" s="8">
        <v>230.99</v>
      </c>
      <c r="O17" s="8">
        <v>79.64</v>
      </c>
      <c r="P17" s="8">
        <v>20.079999999999998</v>
      </c>
      <c r="Q17" s="8">
        <v>122.86</v>
      </c>
      <c r="R17" s="8">
        <v>2.04</v>
      </c>
      <c r="S17" s="8">
        <v>12.61</v>
      </c>
      <c r="T17" s="8">
        <v>2.0299999999999998</v>
      </c>
      <c r="U17" s="8">
        <v>38.31</v>
      </c>
    </row>
    <row r="18" spans="1:21" ht="15.75" thickBot="1" x14ac:dyDescent="0.3">
      <c r="A18" s="11" t="s">
        <v>45</v>
      </c>
      <c r="B18" s="8" t="s">
        <v>116</v>
      </c>
      <c r="C18" s="8">
        <v>180</v>
      </c>
      <c r="D18" s="8">
        <v>9.3000000000000007</v>
      </c>
      <c r="E18" s="8">
        <v>8.4</v>
      </c>
      <c r="F18" s="8">
        <v>40.6</v>
      </c>
      <c r="G18" s="8">
        <v>275.3</v>
      </c>
      <c r="H18" s="8">
        <v>0.24</v>
      </c>
      <c r="I18" s="8">
        <v>0.13</v>
      </c>
      <c r="J18" s="8">
        <v>26.86</v>
      </c>
      <c r="K18" s="8">
        <v>0.12</v>
      </c>
      <c r="L18" s="8">
        <v>0</v>
      </c>
      <c r="M18" s="8">
        <v>37</v>
      </c>
      <c r="N18" s="8">
        <v>248.42</v>
      </c>
      <c r="O18" s="8">
        <v>16.27</v>
      </c>
      <c r="P18" s="8">
        <v>135.82</v>
      </c>
      <c r="Q18" s="8">
        <v>204.73</v>
      </c>
      <c r="R18" s="8">
        <v>4.57</v>
      </c>
      <c r="S18" s="8">
        <v>2.57</v>
      </c>
      <c r="T18" s="8">
        <v>4</v>
      </c>
      <c r="U18" s="8">
        <v>18.21</v>
      </c>
    </row>
    <row r="19" spans="1:21" ht="15.75" thickBot="1" x14ac:dyDescent="0.3">
      <c r="A19" s="11" t="s">
        <v>46</v>
      </c>
      <c r="B19" s="8" t="s">
        <v>127</v>
      </c>
      <c r="C19" s="8">
        <v>200</v>
      </c>
      <c r="D19" s="8">
        <v>0.5</v>
      </c>
      <c r="E19" s="8">
        <v>0.1</v>
      </c>
      <c r="F19" s="8">
        <v>12.8</v>
      </c>
      <c r="G19" s="8">
        <v>54.6</v>
      </c>
      <c r="H19" s="8">
        <v>0.01</v>
      </c>
      <c r="I19" s="8">
        <v>0.02</v>
      </c>
      <c r="J19" s="8">
        <v>18.66</v>
      </c>
      <c r="K19" s="8">
        <v>0</v>
      </c>
      <c r="L19" s="8">
        <v>16.62</v>
      </c>
      <c r="M19" s="8">
        <v>5.91</v>
      </c>
      <c r="N19" s="8">
        <v>155.54</v>
      </c>
      <c r="O19" s="8">
        <v>62.38</v>
      </c>
      <c r="P19" s="8">
        <v>14.99</v>
      </c>
      <c r="Q19" s="8">
        <v>15.25</v>
      </c>
      <c r="R19" s="8">
        <v>0.56999999999999995</v>
      </c>
      <c r="S19" s="8">
        <v>0.36</v>
      </c>
      <c r="T19" s="8">
        <v>0.23</v>
      </c>
      <c r="U19" s="8">
        <v>4.9000000000000004</v>
      </c>
    </row>
    <row r="20" spans="1:21" ht="15.75" thickBot="1" x14ac:dyDescent="0.3">
      <c r="A20" s="11" t="s">
        <v>39</v>
      </c>
      <c r="B20" s="8" t="s">
        <v>47</v>
      </c>
      <c r="C20" s="8">
        <v>60</v>
      </c>
      <c r="D20" s="8">
        <v>4</v>
      </c>
      <c r="E20" s="8">
        <v>0.7</v>
      </c>
      <c r="F20" s="8">
        <v>23.8</v>
      </c>
      <c r="G20" s="8">
        <v>117.4</v>
      </c>
      <c r="H20" s="8">
        <v>0.1</v>
      </c>
      <c r="I20" s="8">
        <v>0.05</v>
      </c>
      <c r="J20" s="8">
        <v>0</v>
      </c>
      <c r="K20" s="8">
        <v>0</v>
      </c>
      <c r="L20" s="8">
        <v>0</v>
      </c>
      <c r="M20" s="8">
        <v>243.6</v>
      </c>
      <c r="N20" s="8">
        <v>141</v>
      </c>
      <c r="O20" s="8">
        <v>17.399999999999999</v>
      </c>
      <c r="P20" s="8">
        <v>28.2</v>
      </c>
      <c r="Q20" s="8">
        <v>90</v>
      </c>
      <c r="R20" s="8">
        <v>2.34</v>
      </c>
      <c r="S20" s="8">
        <v>2.64</v>
      </c>
      <c r="T20" s="8">
        <v>3.3</v>
      </c>
      <c r="U20" s="8">
        <v>14.4</v>
      </c>
    </row>
    <row r="21" spans="1:21" ht="15.75" thickBot="1" x14ac:dyDescent="0.3">
      <c r="A21" s="9"/>
      <c r="B21" s="10" t="s">
        <v>48</v>
      </c>
      <c r="C21" s="10">
        <f>C20+C19+C18+C17+C16+C15</f>
        <v>810</v>
      </c>
      <c r="D21" s="10">
        <f t="shared" ref="D21:U21" si="4">D20+D19+D18+D17+D16+D15</f>
        <v>34.199999999999996</v>
      </c>
      <c r="E21" s="10">
        <f t="shared" si="4"/>
        <v>32.299999999999997</v>
      </c>
      <c r="F21" s="10">
        <f t="shared" si="4"/>
        <v>111.00000000000001</v>
      </c>
      <c r="G21" s="10">
        <f t="shared" si="4"/>
        <v>872.1</v>
      </c>
      <c r="H21" s="10">
        <f t="shared" si="4"/>
        <v>0.53</v>
      </c>
      <c r="I21" s="10">
        <f t="shared" si="4"/>
        <v>0.51</v>
      </c>
      <c r="J21" s="10">
        <f t="shared" si="4"/>
        <v>339.93</v>
      </c>
      <c r="K21" s="10">
        <f t="shared" si="4"/>
        <v>1.67</v>
      </c>
      <c r="L21" s="10">
        <f t="shared" si="4"/>
        <v>26.990000000000002</v>
      </c>
      <c r="M21" s="10">
        <f t="shared" si="4"/>
        <v>391.29</v>
      </c>
      <c r="N21" s="10">
        <f t="shared" si="4"/>
        <v>1206.4699999999998</v>
      </c>
      <c r="O21" s="10">
        <f t="shared" si="4"/>
        <v>204.03</v>
      </c>
      <c r="P21" s="10">
        <f t="shared" si="4"/>
        <v>223.22999999999996</v>
      </c>
      <c r="Q21" s="10">
        <f t="shared" si="4"/>
        <v>539.96</v>
      </c>
      <c r="R21" s="10">
        <f t="shared" si="4"/>
        <v>11.07</v>
      </c>
      <c r="S21" s="10">
        <f t="shared" si="4"/>
        <v>29.16</v>
      </c>
      <c r="T21" s="10">
        <f t="shared" si="4"/>
        <v>17.89</v>
      </c>
      <c r="U21" s="10">
        <f t="shared" si="4"/>
        <v>126.62</v>
      </c>
    </row>
    <row r="22" spans="1:21" ht="15.75" thickBot="1" x14ac:dyDescent="0.3">
      <c r="A22" s="9"/>
      <c r="B22" s="10" t="s">
        <v>49</v>
      </c>
      <c r="C22" s="10">
        <f>C21+C161702</f>
        <v>810</v>
      </c>
      <c r="D22" s="10">
        <f t="shared" ref="D22:U22" si="5">D21+D161702</f>
        <v>34.199999999999996</v>
      </c>
      <c r="E22" s="10">
        <f t="shared" si="5"/>
        <v>32.299999999999997</v>
      </c>
      <c r="F22" s="10">
        <f t="shared" si="5"/>
        <v>111.00000000000001</v>
      </c>
      <c r="G22" s="10">
        <f t="shared" si="5"/>
        <v>872.1</v>
      </c>
      <c r="H22" s="10">
        <f t="shared" si="5"/>
        <v>0.53</v>
      </c>
      <c r="I22" s="10">
        <f t="shared" si="5"/>
        <v>0.51</v>
      </c>
      <c r="J22" s="10">
        <f t="shared" si="5"/>
        <v>339.93</v>
      </c>
      <c r="K22" s="10">
        <f t="shared" si="5"/>
        <v>1.67</v>
      </c>
      <c r="L22" s="10">
        <f t="shared" si="5"/>
        <v>26.990000000000002</v>
      </c>
      <c r="M22" s="10">
        <f t="shared" si="5"/>
        <v>391.29</v>
      </c>
      <c r="N22" s="10">
        <f t="shared" si="5"/>
        <v>1206.4699999999998</v>
      </c>
      <c r="O22" s="10">
        <f t="shared" si="5"/>
        <v>204.03</v>
      </c>
      <c r="P22" s="10">
        <f t="shared" si="5"/>
        <v>223.22999999999996</v>
      </c>
      <c r="Q22" s="10">
        <f t="shared" si="5"/>
        <v>539.96</v>
      </c>
      <c r="R22" s="10">
        <f t="shared" si="5"/>
        <v>11.07</v>
      </c>
      <c r="S22" s="10">
        <f t="shared" si="5"/>
        <v>29.16</v>
      </c>
      <c r="T22" s="10">
        <f t="shared" si="5"/>
        <v>17.89</v>
      </c>
      <c r="U22" s="10">
        <f t="shared" si="5"/>
        <v>126.62</v>
      </c>
    </row>
  </sheetData>
  <mergeCells count="10">
    <mergeCell ref="M3:U3"/>
    <mergeCell ref="A7:U7"/>
    <mergeCell ref="A8:U8"/>
    <mergeCell ref="A14:U14"/>
    <mergeCell ref="A3:A4"/>
    <mergeCell ref="B3:B4"/>
    <mergeCell ref="C3:C4"/>
    <mergeCell ref="D3:F3"/>
    <mergeCell ref="G3:G4"/>
    <mergeCell ref="H3:L3"/>
  </mergeCells>
  <pageMargins left="0.31496062992125984" right="0" top="0.74803149606299213" bottom="0.74803149606299213" header="0.31496062992125984" footer="0.31496062992125984"/>
  <pageSetup paperSize="9" scale="7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1,2</vt:lpstr>
      <vt:lpstr>2,2</vt:lpstr>
      <vt:lpstr>3,2</vt:lpstr>
      <vt:lpstr>4,2</vt:lpstr>
      <vt:lpstr>5,2</vt:lpstr>
      <vt:lpstr>6,2</vt:lpstr>
      <vt:lpstr>7,2</vt:lpstr>
      <vt:lpstr>8,2</vt:lpstr>
      <vt:lpstr>9,2</vt:lpstr>
      <vt:lpstr>10,2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ГН</cp:lastModifiedBy>
  <cp:lastPrinted>2023-09-03T12:59:10Z</cp:lastPrinted>
  <dcterms:created xsi:type="dcterms:W3CDTF">2023-08-24T06:21:00Z</dcterms:created>
  <dcterms:modified xsi:type="dcterms:W3CDTF">2023-09-03T15:01:24Z</dcterms:modified>
</cp:coreProperties>
</file>